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AÑO 2026\RAI 2026\BALANCE GRAL\"/>
    </mc:Choice>
  </mc:AlternateContent>
  <xr:revisionPtr revIDLastSave="0" documentId="13_ncr:1_{1EF95313-C568-4D0B-B1DD-B68342BF979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RME DE LA RAI FEBRERO 2026" sheetId="3" r:id="rId1"/>
    <sheet name="NOTAS " sheetId="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6" i="4" l="1"/>
  <c r="E117" i="4" l="1"/>
  <c r="C124" i="4" l="1"/>
  <c r="B124" i="4"/>
  <c r="D122" i="4"/>
  <c r="D124" i="4" s="1"/>
  <c r="D32" i="3"/>
  <c r="D27" i="3"/>
  <c r="D19" i="3"/>
  <c r="D14" i="3"/>
  <c r="D34" i="3" l="1"/>
  <c r="D21" i="3"/>
  <c r="D41" i="3" l="1"/>
  <c r="D37" i="3"/>
  <c r="D3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<sst xmlns="http://schemas.openxmlformats.org/spreadsheetml/2006/main" count="322" uniqueCount="316">
  <si>
    <t>Activos</t>
  </si>
  <si>
    <t>Activos corrientes</t>
  </si>
  <si>
    <t>Cuenta por cobrar a corto plazo (Notas 8)</t>
  </si>
  <si>
    <t>Inventarios (Nota 9)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</si>
  <si>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</si>
  <si>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</si>
  <si>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</si>
  <si>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</si>
  <si>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</si>
  <si>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</si>
  <si>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</si>
  <si>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</si>
  <si>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Capital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</si>
  <si>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</si>
  <si>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</si>
  <si>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</si>
  <si>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</si>
  <si>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</si>
  <si>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</si>
  <si>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 xml:space="preserve"> </t>
  </si>
  <si>
    <t>Mobiliarios y equipos neto (Nota 10)</t>
  </si>
  <si>
    <t>Pasivos</t>
  </si>
  <si>
    <t>Cuentas por pagar a corto plazo (Nota 11)</t>
  </si>
  <si>
    <t>Retenciones y acumulaciones por pagar (Nota 12)</t>
  </si>
  <si>
    <t xml:space="preserve">Total pasivos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</si>
  <si>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</si>
  <si>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</si>
  <si>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</si>
  <si>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</si>
  <si>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Nota 1. Entidad Económica</t>
  </si>
  <si>
    <t>Hospital Maternidad Nuestra Señora de la Altagracia.</t>
  </si>
  <si>
    <t>RNC:430-03731-1</t>
  </si>
  <si>
    <t>Ave. Pedro Henríquez Ureña No. 49, Gazcue. Sto. Dgo. R.D.</t>
  </si>
  <si>
    <t>Nombre                                                                                                     Cargo</t>
  </si>
  <si>
    <t xml:space="preserve">DR. JORGE ARTURO JIMENEZ                                                              </t>
  </si>
  <si>
    <t>DIRECTOR GENERAL</t>
  </si>
  <si>
    <t>LICDA. REOLINDA A. FELIZ</t>
  </si>
  <si>
    <t>LICDA. ALTAGRACIA VALENTINA GARCIA</t>
  </si>
  <si>
    <t>ENC. CONTABILIDAD</t>
  </si>
  <si>
    <t>Nota 2. Base de Presentación</t>
  </si>
  <si>
    <t xml:space="preserve">Los estados financieros han sido preparados de conformidad con las Normas Internacionales </t>
  </si>
  <si>
    <t>de Contabilidad del Sector público (NICSP), adoptadas por la Servicio Nacional de Salud (SNS)'</t>
  </si>
  <si>
    <t>SNS presenta su presupuesto aprobado según la base contable de efectivo y los estados financieros</t>
  </si>
  <si>
    <t>sobre la base de acumulación (o devengado) conforme a las estipulaciones de las Normas</t>
  </si>
  <si>
    <t xml:space="preserve">Internacionales de Contabilidad del Sector Público: Presentación de Información del </t>
  </si>
  <si>
    <t>Presupuesto en los Estados Financieros O {NICSP No. 24).</t>
  </si>
  <si>
    <t xml:space="preserve">El presupuesto se aprueba según la base contable de efectivo siguiendo una clasificación de </t>
  </si>
  <si>
    <t>financieros y sus notas.</t>
  </si>
  <si>
    <t xml:space="preserve">La emisión y aprobación final de los estados financieros está autorizada por el director </t>
  </si>
  <si>
    <t>Ejecutivo</t>
  </si>
  <si>
    <t>Nota 3. Moneda Funcional y de Representación</t>
  </si>
  <si>
    <t xml:space="preserve">Los estados financieros están presentados en pesos dominicanos (RD$) que es la moneda funcional </t>
  </si>
  <si>
    <t>de la Entidad.</t>
  </si>
  <si>
    <t>Nota 4. Uso de estimados Y juicios</t>
  </si>
  <si>
    <t>La preparación de los Estados Financieros de conformidad con las Normas Internacionales de</t>
  </si>
  <si>
    <t>Contabilidad del Sector público OIICSP) requiere que la administración realice juicios,</t>
  </si>
  <si>
    <t xml:space="preserve">estimaciones y supuestos que afectan la aplicación de las políticas contables y los montos de </t>
  </si>
  <si>
    <t xml:space="preserve">los elementos de los estados financieros (activos, pasivos, ingresos y gastos) reportados. Los </t>
  </si>
  <si>
    <t>resultados reales pueden diferir de estas estimaciones.</t>
  </si>
  <si>
    <t xml:space="preserve">Las estimaciones y supuestos relevantes son revisados regularmente, los efectos de estas </t>
  </si>
  <si>
    <t>revisiones son reconocidas prospectivamente.</t>
  </si>
  <si>
    <t>Medición de los valores razonables</t>
  </si>
  <si>
    <t>La Entidad cuenta con un marco de control establecido en relación con el cálculo de los valores</t>
  </si>
  <si>
    <t>razonables y tiene la responsabilidad general por la supervisión de todas las mediciones</t>
  </si>
  <si>
    <t>significativas de éste, incluyendo los de Nivel 3.</t>
  </si>
  <si>
    <t>Cuando se mide el valor razonable de un activo o pasivo, SNS utiliza, siempre que sea posible,</t>
  </si>
  <si>
    <t>precios cotizados en un mercado activo.</t>
  </si>
  <si>
    <t>Si el mercado para un activo o pasivo no es activo, la Entidad establecerá el valor razonable</t>
  </si>
  <si>
    <t>utilizando una técnica de valoración. Con ésta se busca establecer cuál sería, a la fecha de</t>
  </si>
  <si>
    <t>medición, el precio de una transacción realizada.</t>
  </si>
  <si>
    <t>Los valores se clasifican en niveles distintos dentro de una jerarquía como sigue:</t>
  </si>
  <si>
    <t>Nivel 1: precios cotizados (no-ajustados) en mercados activos para activos o pasivos idénticos</t>
  </si>
  <si>
    <t>Nivel 2: Datos diferentes de los precios cotizados incluidos en el Nivel 1, que sean observables</t>
  </si>
  <si>
    <t>para el activo o pasivo, ya sea directa (precios) o indirectamente (derivados de los precios).</t>
  </si>
  <si>
    <t>Nivel 3: Datos para el activo o pasivo que no se basan en datos de mercado observables (variables</t>
  </si>
  <si>
    <t>no observables).</t>
  </si>
  <si>
    <t>Si las variables usadas para medir el valor razonable de un activo o pasivo pueden clasificarse en</t>
  </si>
  <si>
    <t>niveles distintos de la jerarquía del valor razonable, entonces la medición se clasifica en su</t>
  </si>
  <si>
    <t>totalidad en el mismo nivel de la jerarquía que la variable de nivel más bajo que sea significativa</t>
  </si>
  <si>
    <t>para la medición total.</t>
  </si>
  <si>
    <t>SNS reconoce las transferencias entre los niveles de la jerarquía del valor razonable al final del</t>
  </si>
  <si>
    <t>período sobre el que se informa durante el que ocurrió el cambio.</t>
  </si>
  <si>
    <t>Nota 5. Base de medición</t>
  </si>
  <si>
    <t>Estos estados financieros han sido preparados sobre la base del costo histórico.</t>
  </si>
  <si>
    <t>Nota 6. Resumen de políticas contables significativas</t>
  </si>
  <si>
    <t>Aquí se detalla todo lo relacionado con las principales políticas contables significativas, aplicadas</t>
  </si>
  <si>
    <t>consistentemente a los períodos sobre los que se informa.</t>
  </si>
  <si>
    <t>Cuentas por cobrar y Por Pagar</t>
  </si>
  <si>
    <t>Las cuentas por cobrar serán medidas en el reconocimiento inicial, a la cantidad original de la</t>
  </si>
  <si>
    <t>facturación, si el defecto de la facturación es inmaterial. En caso de que el descuento sea material,</t>
  </si>
  <si>
    <t>las cuentas por cobrar serán medidas al valor razonable.</t>
  </si>
  <si>
    <t>Los pasivos son reconocidos cuando se ha recibido el bien o servicio que los genera, independiente</t>
  </si>
  <si>
    <t>del momento en el que se realiza el pago.</t>
  </si>
  <si>
    <t>Los pasivos son dados de baja cuando los compromisos son saldados o expira el compromiso'</t>
  </si>
  <si>
    <t>Mobiliarios y equipos</t>
  </si>
  <si>
    <t>Reconocimiento y medición</t>
  </si>
  <si>
    <t>Las partidas de mobiliarios y equipos son medidas al costo de adquisición menos la depreciación</t>
  </si>
  <si>
    <t>acumulada y pérdidas por deterioro'</t>
  </si>
  <si>
    <t>Si partes significativas de un elemento de mobiliarios y equipos tiene vida útil diferente, se</t>
  </si>
  <si>
    <t>contabiliza como elementos separados de mobiliarios y equipos.</t>
  </si>
  <si>
    <t xml:space="preserve">Cualquier ganancia o pérdida procedente de la disposición de un elemento de mobiliarios y </t>
  </si>
  <si>
    <t xml:space="preserve">equipos calculada como la diferencia entre el valor obtenido de la disposición y el valor en </t>
  </si>
  <si>
    <t>libros del activo) se reconocen en resultados.</t>
  </si>
  <si>
    <t>Costos posteriores</t>
  </si>
  <si>
    <t>Los desembolsos posteriores se capitalizan solo si es probable que SNS reciba los beneficios</t>
  </si>
  <si>
    <t>económicos futuros asociados con los costos. Las reparaciones y mantenimientos continuos se</t>
  </si>
  <si>
    <t>registran como gastos en resultados cuando se incurren'</t>
  </si>
  <si>
    <t>Depreciación</t>
  </si>
  <si>
    <t xml:space="preserve">La depreciación se calcula sobre el monto depreciable, que corresponde al costo de un activo u </t>
  </si>
  <si>
    <t>otro monto que se sustituye por el costo menos su valor residual.</t>
  </si>
  <si>
    <t xml:space="preserve">La depreciación es reconocida en resultados con base en el método de línea recta sobre las </t>
  </si>
  <si>
    <t xml:space="preserve">vidas útiles estimadas de cada parte de una partida de mobiliarios y equipos, puesto que estas reflejan </t>
  </si>
  <si>
    <t>Nota #7 Efectivo y equivalentes de efectivo.</t>
  </si>
  <si>
    <t xml:space="preserve">Descripción                                                                              </t>
  </si>
  <si>
    <t>CUENTA CORRIENTE BANCO RESERVA NO. 030-10687-4</t>
  </si>
  <si>
    <t xml:space="preserve">                                                                                                    </t>
  </si>
  <si>
    <t>Nota #08  Cuentas por cobrar a corto plazo</t>
  </si>
  <si>
    <t xml:space="preserve">Descripción                                                                                   </t>
  </si>
  <si>
    <t>Nota #09 Inventarios</t>
  </si>
  <si>
    <t>Materiales Impresos</t>
  </si>
  <si>
    <t>Materiales Gastable de Oficina</t>
  </si>
  <si>
    <t>Materiales Gastable de Mayordomia</t>
  </si>
  <si>
    <t>Material Gastable de Limpienza</t>
  </si>
  <si>
    <t>Material Gastable de Tecnologia</t>
  </si>
  <si>
    <t>Material Gastable de Mantenimiento</t>
  </si>
  <si>
    <t>Alimentos</t>
  </si>
  <si>
    <t>Desechable de Cocina</t>
  </si>
  <si>
    <t>Medicamentos</t>
  </si>
  <si>
    <t>Laboratorio</t>
  </si>
  <si>
    <t>Material Gastable Medico</t>
  </si>
  <si>
    <t>Nota#10 Propiedad planta y equipo</t>
  </si>
  <si>
    <t>Mob. Y equ. de ofic.</t>
  </si>
  <si>
    <t>Equipo,Transp y otros</t>
  </si>
  <si>
    <t>Total</t>
  </si>
  <si>
    <t>Nota# 11 Cuentas por pagar a corto plazo</t>
  </si>
  <si>
    <t>Nota# 12 Retenciones y acumulaciones por pagar</t>
  </si>
  <si>
    <t>RETENCION A SUPLIDORES</t>
  </si>
  <si>
    <t>Nota# 13 Cuentas por pagar largo plazo</t>
  </si>
  <si>
    <t>AIR LIQUIDE</t>
  </si>
  <si>
    <t>BIO NUCLEAR</t>
  </si>
  <si>
    <t>BIO NOVA</t>
  </si>
  <si>
    <t>FARMACIA RUTH</t>
  </si>
  <si>
    <t>FARMAVANZ</t>
  </si>
  <si>
    <t>SEAN DOMINICAN</t>
  </si>
  <si>
    <t>TU AMIGO</t>
  </si>
  <si>
    <t xml:space="preserve">Nota #14  ACTIVOS NETOS/PATRIMONIO(Ver Anexo) </t>
  </si>
  <si>
    <t>CAPITAL</t>
  </si>
  <si>
    <t xml:space="preserve">Descripción                                                                                  </t>
  </si>
  <si>
    <t>Cuentas por pagar a largo plazo (Nota 13)</t>
  </si>
  <si>
    <t>Activos Netos/Patrimonio (Nota 14)</t>
  </si>
  <si>
    <t xml:space="preserve">Costos de adquisición </t>
  </si>
  <si>
    <t xml:space="preserve">Prop. planta y equipos neto </t>
  </si>
  <si>
    <t>D NUBALI PEST CONTROL AND RODENTS</t>
  </si>
  <si>
    <t>RAMISOL</t>
  </si>
  <si>
    <t>INGSERSSA</t>
  </si>
  <si>
    <t>CLARO</t>
  </si>
  <si>
    <t>Del ejercicio terminado al 28 de febrero del 2026</t>
  </si>
  <si>
    <t>Al 28 de Febrero del 2026, los principales funcionarios y directores son los siguientes:</t>
  </si>
  <si>
    <t xml:space="preserve">pago por objeto. El presupuesto aprobado cubre el período fiscal que va desde el 1ro' de febrero </t>
  </si>
  <si>
    <t xml:space="preserve">hasta al 28 de febrero del 2026  y es incluido como información suplementaria en los estados </t>
  </si>
  <si>
    <t>Un detalle del efectivo y equivalente de efectivo al 28 de febrero  del 2026 es como sigue:</t>
  </si>
  <si>
    <t>Un detalle de las cuentas por cobrar al 28 de febrero del 2026 es como sigue:</t>
  </si>
  <si>
    <t>Un detalle de las partidas de inventario al 28 de febrero del 2026 es como sigue:</t>
  </si>
  <si>
    <t>Un detalle de las cuentas por pagar a corto plazo  al 28 de febrero del 2026 es como sigue:</t>
  </si>
  <si>
    <t>Un detalle de las retenciones y acumulaciones por pagar   al 28 de febrero del 2026 es como sigue:</t>
  </si>
  <si>
    <t xml:space="preserve">Al 28 de febrero del 2026  , la composición del capital de la Institución es como sigue:  </t>
  </si>
  <si>
    <t>Un detalle de las cuentas por pagar a largo plazo   al 28 de febrero del 2026 es como sigue:</t>
  </si>
  <si>
    <t>Aprovisionamiento de Materiales y Equipo</t>
  </si>
  <si>
    <t>AIDSA</t>
  </si>
  <si>
    <t>ARQUIMED</t>
  </si>
  <si>
    <t>ALL OFFICE SOLUTIONS</t>
  </si>
  <si>
    <t>ACM SUPLY EXPRESS,SRL</t>
  </si>
  <si>
    <t>ASEDOR- MAN (SESORIA MANUFACTURERA)</t>
  </si>
  <si>
    <t>BELLO LAB</t>
  </si>
  <si>
    <t>BET,S.A</t>
  </si>
  <si>
    <t>BIOANALYTICAL DOMINICANA</t>
  </si>
  <si>
    <t>BDC SERRALLES SRL</t>
  </si>
  <si>
    <t>BIO WIN</t>
  </si>
  <si>
    <t>BP MEDICAL</t>
  </si>
  <si>
    <t>CALMAQUIP DOMINICANA</t>
  </si>
  <si>
    <t>CEM CARIBBEAN EQUIPMENT</t>
  </si>
  <si>
    <t>CORPORACION MEDICA</t>
  </si>
  <si>
    <t>CHARITY MUTUAL</t>
  </si>
  <si>
    <t>CARY INDUSTRIAL</t>
  </si>
  <si>
    <t>CENTRO DE LA SANGRE</t>
  </si>
  <si>
    <t>CITY MEDICAL</t>
  </si>
  <si>
    <t>Cia. Jireh Internacional</t>
  </si>
  <si>
    <t>COMERCIAL FARMACEUTICA (COFA)</t>
  </si>
  <si>
    <t>COMFASA</t>
  </si>
  <si>
    <t>CREART.COM GROUP</t>
  </si>
  <si>
    <t>COMPAÑÍA TECNICA DE LIMPIEZA</t>
  </si>
  <si>
    <t>COMERCIAL PETANI &amp; ASOCIADOS</t>
  </si>
  <si>
    <t>CRISHOAN</t>
  </si>
  <si>
    <t>CENTRO MEDICO UCE</t>
  </si>
  <si>
    <t>Comercial Import</t>
  </si>
  <si>
    <t>COMEDOR ECONOMICO</t>
  </si>
  <si>
    <t>CONSTRUCTORA ELECTROMECANICA ALCANTARA</t>
  </si>
  <si>
    <t>DACK STRATEGIC GROUP</t>
  </si>
  <si>
    <t>DASSA PHARMACEUTICAL</t>
  </si>
  <si>
    <t>DENTAL MEDICAL DEPOT</t>
  </si>
  <si>
    <t>DIOLAT</t>
  </si>
  <si>
    <t>DRONENA</t>
  </si>
  <si>
    <t>DIAMELAB</t>
  </si>
  <si>
    <t>DISFARMACO</t>
  </si>
  <si>
    <t>DP COMPANY SRL</t>
  </si>
  <si>
    <t>EMPRESA GALACTICA</t>
  </si>
  <si>
    <t>DOOSPHARMA</t>
  </si>
  <si>
    <t>ELIDA CASTILLO</t>
  </si>
  <si>
    <t>FARMACA</t>
  </si>
  <si>
    <t>FARMACIA DR DELGADO</t>
  </si>
  <si>
    <t>FARMACIA YAMILA</t>
  </si>
  <si>
    <t>FRAVAX</t>
  </si>
  <si>
    <t>FRANRECYCLING, SRL</t>
  </si>
  <si>
    <t>FOOD CARABALLO</t>
  </si>
  <si>
    <t>EXSERCOM SRL</t>
  </si>
  <si>
    <t>Equimedix</t>
  </si>
  <si>
    <t>Equi- Agua C por A</t>
  </si>
  <si>
    <t>Equifarma</t>
  </si>
  <si>
    <t>FARMADAL</t>
  </si>
  <si>
    <t>FARMACO INTERNACIONAL</t>
  </si>
  <si>
    <t>FARMACO LOS COMPADRES</t>
  </si>
  <si>
    <t>GENETICAL FARMACEUTICA</t>
  </si>
  <si>
    <t>GESTIONES SANITARIAS &amp; AMBIENTALES</t>
  </si>
  <si>
    <t>GLOBAL SERVIC</t>
  </si>
  <si>
    <t xml:space="preserve">GRUPO ALASKA </t>
  </si>
  <si>
    <t>GRUPO FARMACEUTICO CAR M</t>
  </si>
  <si>
    <t>GRUPO ELECTRICO HERRERA SRL</t>
  </si>
  <si>
    <t>GD SUPPLY &amp; SERVICES</t>
  </si>
  <si>
    <t>GEMEDICA</t>
  </si>
  <si>
    <t>GURIMED</t>
  </si>
  <si>
    <t>GRUPO DE MOYA Y ASOCIADOS</t>
  </si>
  <si>
    <t>GUIVAL MEDICAL</t>
  </si>
  <si>
    <t>HHYR</t>
  </si>
  <si>
    <t>HEMOTEST</t>
  </si>
  <si>
    <t>HOSPITRONICA</t>
  </si>
  <si>
    <t>HIGIENE SUPPLY</t>
  </si>
  <si>
    <t>HV MEDIODOLUTIONS SRL</t>
  </si>
  <si>
    <t>INST NAC DE DIABETES</t>
  </si>
  <si>
    <t xml:space="preserve">ICU SOLUCIONES EMPRESARIALES </t>
  </si>
  <si>
    <t>IMPRESIONES DIGITAL/YO ALTAGRACIA M.</t>
  </si>
  <si>
    <t>IMPRESORA PEREZ</t>
  </si>
  <si>
    <t xml:space="preserve">Isla Dominicana de Petroleo </t>
  </si>
  <si>
    <t>INDUSTRIAS BANILEJAS</t>
  </si>
  <si>
    <t>Indoquimica</t>
  </si>
  <si>
    <t>INIGAHNP</t>
  </si>
  <si>
    <t>IMD MEDIC INTER SRL</t>
  </si>
  <si>
    <t>JOSE LUIS CRUZ</t>
  </si>
  <si>
    <t>JOSE FCO MENDEZ</t>
  </si>
  <si>
    <t xml:space="preserve">JESUS FERMIN </t>
  </si>
  <si>
    <t>Jugo Larga Vida</t>
  </si>
  <si>
    <t>LABORATORIO DR. COLLADO</t>
  </si>
  <si>
    <t>La Casa del Plastico SA</t>
  </si>
  <si>
    <t>LABORATORIO SINTESIS</t>
  </si>
  <si>
    <t>LAB.  BIO MEDICA</t>
  </si>
  <si>
    <t>L &amp; C SUPPLY, SRL</t>
  </si>
  <si>
    <t>LIBRADAA, SRL</t>
  </si>
  <si>
    <t>LINK CORPORATION</t>
  </si>
  <si>
    <t>LORIE PHARMA</t>
  </si>
  <si>
    <t>MACROTECH</t>
  </si>
  <si>
    <t>MAXICOL MULTISERVICE</t>
  </si>
  <si>
    <t>MECALA IMPORTADORA</t>
  </si>
  <si>
    <t>MEDIC LINE EXPRESS</t>
  </si>
  <si>
    <t>MEDISERVI</t>
  </si>
  <si>
    <t>MERPROV</t>
  </si>
  <si>
    <t>METROTEC</t>
  </si>
  <si>
    <t>MORAMI SRL</t>
  </si>
  <si>
    <t>NELLY MARIA ROBLES</t>
  </si>
  <si>
    <t>OSAHNNA PHARMA</t>
  </si>
  <si>
    <t>OFFICE ASEO</t>
  </si>
  <si>
    <t>PHARMA GDE, SRL</t>
  </si>
  <si>
    <t>PATRIA RIVAS</t>
  </si>
  <si>
    <t>Panaderia San Martin de Porres</t>
  </si>
  <si>
    <t>PRODUCTOS CANO</t>
  </si>
  <si>
    <t>PSB</t>
  </si>
  <si>
    <t>PROVENTAX</t>
  </si>
  <si>
    <t>PROMEDCA</t>
  </si>
  <si>
    <t>PROLABFAI</t>
  </si>
  <si>
    <t>PUERTAS Y VENTANAS YYC,SRL</t>
  </si>
  <si>
    <t xml:space="preserve">QUIROFANOS L.Q. SRL </t>
  </si>
  <si>
    <t>SERVICIOS MEDICOS Y SUMINISTROS</t>
  </si>
  <si>
    <t>SUED &amp; FARGESA</t>
  </si>
  <si>
    <t>RAFAEL MIRANDA VALDEZ</t>
  </si>
  <si>
    <t>RALANSA</t>
  </si>
  <si>
    <t>R &amp; R MEDIC CRISTINA ROSARIO</t>
  </si>
  <si>
    <t>REFRIVERTE</t>
  </si>
  <si>
    <t>RONAJUS FARMACEUTICA</t>
  </si>
  <si>
    <t>SAN MIGUEL</t>
  </si>
  <si>
    <t>SANCHEZ MANCEBO</t>
  </si>
  <si>
    <t>SELLOS Y MAS</t>
  </si>
  <si>
    <t>SERVIAMED DOMINICANA</t>
  </si>
  <si>
    <t>SERVICIOS HOSPITALARIOS</t>
  </si>
  <si>
    <t>SERGLAMED</t>
  </si>
  <si>
    <t>SERVI HOSP T &amp; A</t>
  </si>
  <si>
    <t xml:space="preserve">SERVICIOS Y MANTENIMIENTO </t>
  </si>
  <si>
    <t>SERVICIOS DE PROTECCION CONTRA INCENDIOS</t>
  </si>
  <si>
    <t>SERVEXFER</t>
  </si>
  <si>
    <t>SERBIOMED, SRL</t>
  </si>
  <si>
    <t>SOCOPHARM</t>
  </si>
  <si>
    <t>Supermercado Lotes y Servicios</t>
  </si>
  <si>
    <t>S &amp; M DENTAL</t>
  </si>
  <si>
    <t>SUPLIDORA DE CARNES Y EMBUSTIDOS EL ANILLO</t>
  </si>
  <si>
    <t>SUPLIDORA MEDICA DEL CARIBE</t>
  </si>
  <si>
    <t>SUPLIDORES INSTITUCIONALES</t>
  </si>
  <si>
    <t>SULOGICA</t>
  </si>
  <si>
    <t xml:space="preserve">SHOWTECH </t>
  </si>
  <si>
    <t>TROPIGAS</t>
  </si>
  <si>
    <t>TECNOLOGIA CEBALLOS</t>
  </si>
  <si>
    <t>TEXMED MEDICAL</t>
  </si>
  <si>
    <t>TECNICOMFILM,SRL</t>
  </si>
  <si>
    <t>QUIMICO TECNICO INDUSTRIAL</t>
  </si>
  <si>
    <t>VAL-KAMED PHARMA</t>
  </si>
  <si>
    <t>VERNEIL</t>
  </si>
  <si>
    <t>V &amp; C MEDICAL SERVICES</t>
  </si>
  <si>
    <t>Victor Garcia Aire Acondicionado</t>
  </si>
  <si>
    <t>Vel Dip Industrial</t>
  </si>
  <si>
    <t>VENDIFAR,SRL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</si>
</sst>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.##0.00\ _€_-;\-* #.##0.00\ _€_-;_-* &quot;-&quot;??\ _€_-;_-@_-"/>
    <numFmt numFmtId="167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7" fillId="2" borderId="2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vertical="center"/>
    </xf>
    <xf numFmtId="165" fontId="7" fillId="2" borderId="3" xfId="1" applyFont="1" applyFill="1" applyBorder="1" applyAlignment="1">
      <alignment vertical="center"/>
    </xf>
    <xf numFmtId="165" fontId="3" fillId="2" borderId="1" xfId="1" applyFont="1" applyFill="1" applyBorder="1" applyAlignment="1"/>
    <xf numFmtId="0" fontId="0" fillId="2" borderId="0" xfId="0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center"/>
    </xf>
    <xf numFmtId="165" fontId="15" fillId="2" borderId="0" xfId="1" applyFont="1" applyFill="1" applyAlignment="1"/>
    <xf numFmtId="165" fontId="14" fillId="2" borderId="0" xfId="1" applyFont="1" applyFill="1" applyBorder="1"/>
    <xf numFmtId="166" fontId="0" fillId="2" borderId="0" xfId="0" applyNumberFormat="1" applyFill="1"/>
    <xf numFmtId="165" fontId="13" fillId="2" borderId="0" xfId="1" applyFont="1" applyFill="1"/>
    <xf numFmtId="0" fontId="13" fillId="2" borderId="0" xfId="0" applyFont="1" applyFill="1" applyAlignment="1">
      <alignment horizontal="right"/>
    </xf>
    <xf numFmtId="165" fontId="13" fillId="2" borderId="0" xfId="1" applyFont="1" applyFill="1" applyAlignment="1">
      <alignment horizontal="right"/>
    </xf>
    <xf numFmtId="165" fontId="13" fillId="2" borderId="2" xfId="1" applyFont="1" applyFill="1" applyBorder="1" applyAlignment="1">
      <alignment horizontal="right"/>
    </xf>
    <xf numFmtId="167" fontId="13" fillId="2" borderId="0" xfId="0" applyNumberFormat="1" applyFont="1" applyFill="1"/>
    <xf numFmtId="167" fontId="13" fillId="2" borderId="2" xfId="0" applyNumberFormat="1" applyFont="1" applyFill="1" applyBorder="1" applyAlignment="1">
      <alignment horizontal="right"/>
    </xf>
    <xf numFmtId="167" fontId="13" fillId="2" borderId="0" xfId="0" applyNumberFormat="1" applyFont="1" applyFill="1" applyAlignment="1">
      <alignment horizontal="right"/>
    </xf>
    <xf numFmtId="0" fontId="16" fillId="2" borderId="0" xfId="0" applyFont="1" applyFill="1"/>
    <xf numFmtId="0" fontId="14" fillId="2" borderId="0" xfId="0" applyFont="1" applyFill="1" applyAlignment="1">
      <alignment horizontal="left" wrapText="1"/>
    </xf>
    <xf numFmtId="165" fontId="13" fillId="2" borderId="0" xfId="0" applyNumberFormat="1" applyFont="1" applyFill="1"/>
    <xf numFmtId="0" fontId="15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165" fontId="14" fillId="2" borderId="2" xfId="1" applyFont="1" applyFill="1" applyBorder="1"/>
    <xf numFmtId="167" fontId="13" fillId="2" borderId="4" xfId="0" applyNumberFormat="1" applyFont="1" applyFill="1" applyBorder="1"/>
    <xf numFmtId="165" fontId="0" fillId="2" borderId="0" xfId="1" applyFont="1" applyFill="1"/>
    <xf numFmtId="0" fontId="17" fillId="2" borderId="0" xfId="0" applyFont="1" applyFill="1"/>
    <xf numFmtId="165" fontId="0" fillId="2" borderId="0" xfId="1" applyFont="1" applyFill="1" applyAlignment="1">
      <alignment horizontal="right"/>
    </xf>
    <xf numFmtId="165" fontId="3" fillId="2" borderId="0" xfId="1" applyFont="1" applyFill="1" applyAlignment="1">
      <alignment vertical="center"/>
    </xf>
    <xf numFmtId="165" fontId="3" fillId="2" borderId="0" xfId="1" applyFont="1" applyFill="1" applyBorder="1" applyAlignment="1"/>
    <xf numFmtId="165" fontId="1" fillId="2" borderId="0" xfId="1" applyFont="1" applyFill="1" applyAlignment="1">
      <alignment horizontal="right"/>
    </xf>
    <xf numFmtId="165" fontId="0" fillId="2" borderId="0" xfId="0" applyNumberFormat="1" applyFill="1"/>
    <xf numFmtId="165" fontId="0" fillId="2" borderId="2" xfId="1" applyFont="1" applyFill="1" applyBorder="1" applyAlignment="1">
      <alignment horizontal="right"/>
    </xf>
    <xf numFmtId="165" fontId="7" fillId="2" borderId="0" xfId="1" applyFont="1" applyFill="1" applyBorder="1" applyAlignment="1">
      <alignment vertical="center"/>
    </xf>
    <xf numFmtId="165" fontId="0" fillId="2" borderId="2" xfId="1" applyFont="1" applyFill="1" applyBorder="1"/>
    <xf numFmtId="1" fontId="18" fillId="2" borderId="2" xfId="0" applyNumberFormat="1" applyFont="1" applyFill="1" applyBorder="1"/>
    <xf numFmtId="0" fontId="4" fillId="2" borderId="0" xfId="0" applyFont="1" applyFill="1" applyAlignment="1">
      <alignment horizontal="center" vertical="center"/>
    </xf>
  </cellXfs>
  <cellStyles count="3">
    <cellStyle name="Millares" xfId="1" builtinId="3"/>
    <cellStyle name="Millares 2" xfId="2" xr:uid="{3A64BE03-01CD-4C4E-97C9-E8DFC82D593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104775</xdr:rowOff>
    </xdr:from>
    <xdr:to>
      <xdr:col>1</xdr:col>
      <xdr:colOff>266700</xdr:colOff>
      <xdr:row>5</xdr:row>
      <xdr:rowOff>28575</xdr:rowOff>
    </xdr:to>
    <xdr:pic>
      <xdr:nvPicPr>
        <xdr:cNvPr id="2" name="Imagen 1" descr="Servicio Nacional de Salud (SNS)">
          <a:extLst>
            <a:ext uri="{FF2B5EF4-FFF2-40B4-BE49-F238E27FC236}">
              <a16:creationId xmlns:a16="http://schemas.microsoft.com/office/drawing/2014/main" id="{14F72E82-C9F0-47CA-8734-290598645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95275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666750</xdr:colOff>
      <xdr:row>1</xdr:row>
      <xdr:rowOff>85725</xdr:rowOff>
    </xdr:from>
    <xdr:to>
      <xdr:col>4</xdr:col>
      <xdr:colOff>84704</xdr:colOff>
      <xdr:row>4</xdr:row>
      <xdr:rowOff>12247</xdr:rowOff>
    </xdr:to>
    <xdr:pic>
      <xdr:nvPicPr>
        <xdr:cNvPr id="3" name="Imagen 2" descr="Resultado de imagen para logo maternidad la altagracia">
          <a:extLst>
            <a:ext uri="{FF2B5EF4-FFF2-40B4-BE49-F238E27FC236}">
              <a16:creationId xmlns:a16="http://schemas.microsoft.com/office/drawing/2014/main" id="{E0277ABA-F7E7-4D07-A240-850697402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276225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workbookViewId="0">
      <selection activeCell="H13" sqref="H13"/>
    </sheetView>
  </sheetViews>
  <sheetFormatPr baseColWidth="10" defaultRowHeight="15" x14ac:dyDescent="0.25"/>
  <cols>
    <col min="1" max="1" width="10.85546875" style="19" customWidth="1"/>
    <col min="2" max="2" width="45.5703125" style="19" customWidth="1"/>
    <col min="3" max="3" width="1.7109375" style="19" customWidth="1"/>
    <col min="4" max="4" width="20.42578125" style="19" customWidth="1"/>
    <col min="5" max="5" width="7.28515625" style="19" customWidth="1"/>
    <col min="6" max="6" width="22.28515625" style="19" customWidth="1"/>
    <col min="9" max="9" width="18.140625" customWidth="1"/>
  </cols>
  <sheetData>
    <row r="1" spans="1:6" s="24" customFormat="1" x14ac:dyDescent="0.25">
      <c r="A1" s="22"/>
      <c r="B1" s="22" t="s">
        <v>28</v>
      </c>
      <c r="C1" s="22"/>
      <c r="D1" s="22"/>
      <c r="E1" s="22"/>
      <c r="F1" s="23"/>
    </row>
    <row r="2" spans="1:6" x14ac:dyDescent="0.25">
      <c r="A2" s="2"/>
      <c r="B2" s="2"/>
      <c r="C2" s="2"/>
      <c r="D2" s="2"/>
      <c r="E2" s="2"/>
    </row>
    <row r="3" spans="1:6" ht="15.75" x14ac:dyDescent="0.25">
      <c r="A3" s="67" t="s">
        <v>15</v>
      </c>
      <c r="B3" s="67"/>
      <c r="C3" s="67"/>
      <c r="D3" s="67"/>
      <c r="E3" s="67"/>
    </row>
    <row r="4" spans="1:6" ht="15.75" x14ac:dyDescent="0.25">
      <c r="A4" s="67" t="s">
        <v>16</v>
      </c>
      <c r="B4" s="67"/>
      <c r="C4" s="67"/>
      <c r="D4" s="67"/>
      <c r="E4" s="67"/>
    </row>
    <row r="5" spans="1:6" ht="15.75" x14ac:dyDescent="0.25">
      <c r="A5" s="67" t="s">
        <v>156</v>
      </c>
      <c r="B5" s="67"/>
      <c r="C5" s="67"/>
      <c r="D5" s="67"/>
      <c r="E5" s="67"/>
    </row>
    <row r="6" spans="1:6" ht="15.75" x14ac:dyDescent="0.25">
      <c r="A6" s="67" t="s">
        <v>17</v>
      </c>
      <c r="B6" s="67"/>
      <c r="C6" s="67"/>
      <c r="D6" s="67"/>
      <c r="E6" s="67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2026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18</v>
      </c>
      <c r="C11" s="2">
        <v>3177010.92</v>
      </c>
      <c r="D11" s="59">
        <v>603408.99</v>
      </c>
      <c r="E11" s="10"/>
    </row>
    <row r="12" spans="1:6" x14ac:dyDescent="0.25">
      <c r="A12" s="11"/>
      <c r="B12" s="2" t="s">
        <v>2</v>
      </c>
      <c r="C12" s="2"/>
      <c r="D12" s="25">
        <v>9000000</v>
      </c>
      <c r="E12" s="13"/>
      <c r="F12" s="21"/>
    </row>
    <row r="13" spans="1:6" x14ac:dyDescent="0.25">
      <c r="A13" s="2"/>
      <c r="B13" s="2" t="s">
        <v>3</v>
      </c>
      <c r="C13" s="2"/>
      <c r="D13" s="26">
        <v>15442729.43</v>
      </c>
      <c r="E13" s="10"/>
    </row>
    <row r="14" spans="1:6" x14ac:dyDescent="0.25">
      <c r="A14" s="6" t="s">
        <v>4</v>
      </c>
      <c r="B14" s="2"/>
      <c r="C14" s="2"/>
      <c r="D14" s="30">
        <f>SUM(D10:D13)</f>
        <v>25046138.420000002</v>
      </c>
      <c r="E14" s="10"/>
    </row>
    <row r="15" spans="1:6" x14ac:dyDescent="0.25">
      <c r="A15" s="6"/>
      <c r="B15" s="2"/>
      <c r="C15" s="2"/>
      <c r="D15" s="15"/>
      <c r="E15" s="10"/>
    </row>
    <row r="16" spans="1:6" x14ac:dyDescent="0.25">
      <c r="A16" s="6" t="s">
        <v>5</v>
      </c>
      <c r="B16" s="2"/>
      <c r="C16" s="2"/>
      <c r="D16" s="16"/>
      <c r="E16" s="16"/>
    </row>
    <row r="17" spans="1:9" x14ac:dyDescent="0.25">
      <c r="A17" s="2"/>
      <c r="B17" s="2" t="s">
        <v>20</v>
      </c>
      <c r="C17" s="2"/>
      <c r="D17" s="29">
        <v>228107070.80000001</v>
      </c>
      <c r="E17" s="10"/>
    </row>
    <row r="18" spans="1:9" x14ac:dyDescent="0.25">
      <c r="A18" s="2"/>
      <c r="B18" s="2"/>
      <c r="C18" s="2"/>
      <c r="D18" s="29"/>
      <c r="E18" s="10"/>
    </row>
    <row r="19" spans="1:9" x14ac:dyDescent="0.25">
      <c r="A19" s="6" t="s">
        <v>6</v>
      </c>
      <c r="B19" s="2"/>
      <c r="C19" s="2"/>
      <c r="D19" s="30">
        <f>SUM(D17:D17)</f>
        <v>228107070.80000001</v>
      </c>
      <c r="E19" s="10"/>
    </row>
    <row r="20" spans="1:9" x14ac:dyDescent="0.25">
      <c r="A20" s="6"/>
      <c r="B20" s="2"/>
      <c r="C20" s="2"/>
      <c r="D20" s="15"/>
      <c r="E20" s="10"/>
    </row>
    <row r="21" spans="1:9" ht="15.75" thickBot="1" x14ac:dyDescent="0.3">
      <c r="A21" s="6" t="s">
        <v>7</v>
      </c>
      <c r="B21" s="2"/>
      <c r="C21" s="2"/>
      <c r="D21" s="27">
        <f>SUM(D19,D14)</f>
        <v>253153209.22000003</v>
      </c>
      <c r="E21" s="17"/>
    </row>
    <row r="22" spans="1:9" ht="15.75" thickTop="1" x14ac:dyDescent="0.25">
      <c r="A22" s="2"/>
      <c r="B22" s="2" t="s">
        <v>19</v>
      </c>
      <c r="C22" s="2"/>
      <c r="D22" s="16"/>
      <c r="E22" s="16"/>
    </row>
    <row r="23" spans="1:9" x14ac:dyDescent="0.25">
      <c r="A23" s="6" t="s">
        <v>21</v>
      </c>
      <c r="B23" s="2"/>
      <c r="C23" s="2"/>
      <c r="D23" s="16"/>
      <c r="E23" s="16"/>
    </row>
    <row r="24" spans="1:9" x14ac:dyDescent="0.25">
      <c r="A24" s="6" t="s">
        <v>8</v>
      </c>
      <c r="B24" s="2"/>
      <c r="C24" s="2"/>
      <c r="D24" s="10"/>
      <c r="E24" s="10"/>
    </row>
    <row r="25" spans="1:9" x14ac:dyDescent="0.25">
      <c r="A25" s="2"/>
      <c r="B25" s="2" t="s">
        <v>22</v>
      </c>
      <c r="C25" s="2"/>
      <c r="D25" s="29">
        <v>68547.97</v>
      </c>
      <c r="E25" s="10"/>
      <c r="F25" s="2"/>
    </row>
    <row r="26" spans="1:9" x14ac:dyDescent="0.25">
      <c r="A26" s="11"/>
      <c r="B26" s="2" t="s">
        <v>23</v>
      </c>
      <c r="C26" s="2"/>
      <c r="D26" s="26">
        <v>235951.59</v>
      </c>
      <c r="E26" s="13"/>
      <c r="F26" s="11"/>
    </row>
    <row r="27" spans="1:9" x14ac:dyDescent="0.25">
      <c r="A27" s="6" t="s">
        <v>9</v>
      </c>
      <c r="B27" s="2"/>
      <c r="C27" s="2"/>
      <c r="D27" s="30">
        <f>SUM(D25:D26)</f>
        <v>304499.56</v>
      </c>
      <c r="E27" s="10"/>
    </row>
    <row r="28" spans="1:9" x14ac:dyDescent="0.25">
      <c r="A28" s="6"/>
      <c r="B28" s="2"/>
      <c r="C28" s="2"/>
      <c r="D28" s="15"/>
      <c r="E28" s="10"/>
    </row>
    <row r="29" spans="1:9" x14ac:dyDescent="0.25">
      <c r="A29" s="18" t="s">
        <v>10</v>
      </c>
      <c r="B29" s="11"/>
      <c r="C29" s="11"/>
      <c r="D29" s="12"/>
      <c r="E29" s="12"/>
      <c r="F29" s="21"/>
    </row>
    <row r="30" spans="1:9" x14ac:dyDescent="0.25">
      <c r="A30" s="11"/>
      <c r="B30" s="2" t="s">
        <v>148</v>
      </c>
      <c r="C30" s="2"/>
      <c r="D30" s="60">
        <v>104265365.47</v>
      </c>
      <c r="E30" s="13"/>
      <c r="F30" s="21"/>
    </row>
    <row r="31" spans="1:9" x14ac:dyDescent="0.25">
      <c r="A31" s="11"/>
      <c r="B31" s="2"/>
      <c r="C31" s="2"/>
      <c r="D31" s="31"/>
      <c r="E31" s="13"/>
      <c r="F31" s="21"/>
      <c r="I31" s="58"/>
    </row>
    <row r="32" spans="1:9" x14ac:dyDescent="0.25">
      <c r="A32" s="18" t="s">
        <v>11</v>
      </c>
      <c r="B32" s="11"/>
      <c r="C32" s="11"/>
      <c r="D32" s="30">
        <f>D30</f>
        <v>104265365.47</v>
      </c>
      <c r="E32" s="13"/>
      <c r="F32" s="21"/>
    </row>
    <row r="33" spans="1:6" x14ac:dyDescent="0.25">
      <c r="A33" s="18"/>
      <c r="B33" s="11"/>
      <c r="C33" s="11"/>
      <c r="D33" s="29"/>
      <c r="E33" s="13"/>
      <c r="F33" s="21"/>
    </row>
    <row r="34" spans="1:6" ht="15.75" thickBot="1" x14ac:dyDescent="0.3">
      <c r="A34" s="6" t="s">
        <v>24</v>
      </c>
      <c r="B34" s="2"/>
      <c r="C34" s="2"/>
      <c r="D34" s="27">
        <f>D27+D32</f>
        <v>104569865.03</v>
      </c>
      <c r="E34" s="17"/>
      <c r="F34" s="2"/>
    </row>
    <row r="35" spans="1:6" ht="15.75" thickTop="1" x14ac:dyDescent="0.25">
      <c r="A35" s="6"/>
      <c r="B35" s="2"/>
      <c r="C35" s="2"/>
      <c r="D35" s="16"/>
      <c r="E35" s="16"/>
    </row>
    <row r="36" spans="1:6" x14ac:dyDescent="0.25">
      <c r="A36" s="6" t="s">
        <v>149</v>
      </c>
      <c r="B36" s="2"/>
      <c r="C36" s="2"/>
      <c r="D36" s="16"/>
      <c r="E36" s="16"/>
    </row>
    <row r="37" spans="1:6" x14ac:dyDescent="0.25">
      <c r="A37" s="18"/>
      <c r="B37" s="2" t="s">
        <v>12</v>
      </c>
      <c r="C37" s="2"/>
      <c r="D37" s="28">
        <f>D21-D34</f>
        <v>148583344.19000003</v>
      </c>
      <c r="E37" s="13"/>
      <c r="F37" s="21"/>
    </row>
    <row r="38" spans="1:6" x14ac:dyDescent="0.25">
      <c r="A38" s="11"/>
      <c r="B38" s="2" t="s">
        <v>13</v>
      </c>
      <c r="C38" s="2"/>
      <c r="D38" s="29">
        <f>D21-D34</f>
        <v>148583344.19000003</v>
      </c>
      <c r="E38" s="13"/>
      <c r="F38" s="21"/>
    </row>
    <row r="39" spans="1:6" x14ac:dyDescent="0.25">
      <c r="A39" s="6" t="s">
        <v>25</v>
      </c>
      <c r="B39" s="2"/>
      <c r="C39" s="2"/>
      <c r="D39" s="14"/>
      <c r="E39" s="17"/>
    </row>
    <row r="40" spans="1:6" x14ac:dyDescent="0.25">
      <c r="A40" s="6"/>
      <c r="B40" s="2"/>
      <c r="C40" s="2"/>
      <c r="D40" s="9"/>
      <c r="E40" s="9"/>
    </row>
    <row r="41" spans="1:6" ht="15.75" thickBot="1" x14ac:dyDescent="0.3">
      <c r="A41" s="6" t="s">
        <v>26</v>
      </c>
      <c r="B41" s="2"/>
      <c r="C41" s="2"/>
      <c r="D41" s="27">
        <f>D21</f>
        <v>253153209.22000003</v>
      </c>
      <c r="E41" s="9"/>
    </row>
    <row r="42" spans="1:6" ht="15.75" thickTop="1" x14ac:dyDescent="0.25">
      <c r="A42" s="6"/>
      <c r="B42" s="2"/>
      <c r="C42" s="2"/>
      <c r="D42" s="15"/>
      <c r="E42" s="9"/>
    </row>
    <row r="43" spans="1:6" x14ac:dyDescent="0.25">
      <c r="A43" s="2"/>
      <c r="B43" s="2" t="s">
        <v>27</v>
      </c>
      <c r="C43" s="2"/>
      <c r="D43" s="16"/>
      <c r="E43" s="2"/>
    </row>
    <row r="44" spans="1:6" ht="15.75" x14ac:dyDescent="0.25">
      <c r="A44" s="1"/>
      <c r="B44" s="1" t="s">
        <v>14</v>
      </c>
      <c r="C44" s="1"/>
      <c r="D44" s="1"/>
      <c r="E44" s="1"/>
    </row>
    <row r="46" spans="1:6" x14ac:dyDescent="0.25">
      <c r="D46" s="20"/>
    </row>
    <row r="48" spans="1:6" x14ac:dyDescent="0.25">
      <c r="D48" s="20"/>
    </row>
  </sheetData>
  <mergeCells count="4">
    <mergeCell ref="A3:E3"/>
    <mergeCell ref="A4:E4"/>
    <mergeCell ref="A5:E5"/>
    <mergeCell ref="A6:E6"/>
  </mergeCells>
  <pageMargins left="0.70866141732283472" right="0.70866141732283472" top="0.74803149606299213" bottom="0.74803149606299213" header="0.31496062992125984" footer="0.31496062992125984"/>
  <pageSetup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898F9-4D63-4F7A-BFC7-C344B5D2412A}">
  <dimension ref="A1:K313"/>
  <sheetViews>
    <sheetView tabSelected="1" topLeftCell="A304" workbookViewId="0">
      <selection activeCell="E318" sqref="E318"/>
    </sheetView>
  </sheetViews>
  <sheetFormatPr baseColWidth="10" defaultRowHeight="15" x14ac:dyDescent="0.25"/>
  <cols>
    <col min="1" max="1" width="15.5703125" customWidth="1"/>
    <col min="2" max="2" width="12.7109375" customWidth="1"/>
    <col min="3" max="3" width="13.5703125" customWidth="1"/>
    <col min="4" max="4" width="16" customWidth="1"/>
    <col min="5" max="5" width="19.7109375" customWidth="1"/>
    <col min="6" max="6" width="11" customWidth="1"/>
    <col min="7" max="7" width="15.140625" customWidth="1"/>
    <col min="8" max="8" width="15.7109375" customWidth="1"/>
    <col min="9" max="9" width="15" bestFit="1" customWidth="1"/>
    <col min="10" max="10" width="19.7109375" customWidth="1"/>
    <col min="11" max="11" width="16.85546875" customWidth="1"/>
  </cols>
  <sheetData>
    <row r="1" spans="1:9" s="32" customFormat="1" x14ac:dyDescent="0.25"/>
    <row r="2" spans="1:9" s="32" customFormat="1" x14ac:dyDescent="0.25"/>
    <row r="3" spans="1:9" s="32" customFormat="1" x14ac:dyDescent="0.25"/>
    <row r="4" spans="1:9" s="32" customFormat="1" x14ac:dyDescent="0.25">
      <c r="A4" s="33" t="s">
        <v>29</v>
      </c>
    </row>
    <row r="5" spans="1:9" s="36" customFormat="1" x14ac:dyDescent="0.25">
      <c r="A5" s="34" t="s">
        <v>30</v>
      </c>
      <c r="B5" s="32"/>
      <c r="C5" s="32"/>
      <c r="D5" s="32"/>
      <c r="E5" s="32"/>
      <c r="F5" s="32"/>
      <c r="G5" s="35"/>
      <c r="H5" s="35"/>
      <c r="I5" s="35"/>
    </row>
    <row r="6" spans="1:9" s="32" customFormat="1" x14ac:dyDescent="0.25">
      <c r="A6" s="34" t="s">
        <v>31</v>
      </c>
      <c r="B6" s="37"/>
      <c r="C6" s="37"/>
      <c r="G6" s="37"/>
      <c r="H6" s="37"/>
      <c r="I6" s="37"/>
    </row>
    <row r="7" spans="1:9" s="32" customFormat="1" x14ac:dyDescent="0.25">
      <c r="A7" s="34" t="s">
        <v>32</v>
      </c>
      <c r="B7" s="37"/>
      <c r="C7" s="37"/>
      <c r="G7" s="37"/>
      <c r="H7" s="37"/>
      <c r="I7" s="37"/>
    </row>
    <row r="8" spans="1:9" s="32" customFormat="1" x14ac:dyDescent="0.25">
      <c r="A8" s="34"/>
      <c r="B8" s="37"/>
      <c r="C8" s="37"/>
      <c r="G8" s="37"/>
      <c r="H8" s="37"/>
      <c r="I8" s="37"/>
    </row>
    <row r="9" spans="1:9" s="32" customFormat="1" x14ac:dyDescent="0.25">
      <c r="A9" s="34" t="s">
        <v>157</v>
      </c>
      <c r="B9" s="37"/>
      <c r="C9" s="37"/>
      <c r="D9" s="37"/>
      <c r="E9" s="37"/>
      <c r="G9" s="37"/>
      <c r="H9" s="37"/>
      <c r="I9" s="37"/>
    </row>
    <row r="10" spans="1:9" s="32" customFormat="1" x14ac:dyDescent="0.25">
      <c r="A10" s="34" t="s">
        <v>33</v>
      </c>
      <c r="B10" s="37"/>
      <c r="C10" s="37"/>
      <c r="D10" s="37"/>
      <c r="E10" s="37"/>
      <c r="G10" s="37"/>
      <c r="H10" s="37"/>
      <c r="I10" s="37"/>
    </row>
    <row r="11" spans="1:9" s="32" customFormat="1" x14ac:dyDescent="0.25">
      <c r="A11" s="34" t="s">
        <v>34</v>
      </c>
      <c r="B11" s="37"/>
      <c r="C11" s="37"/>
      <c r="D11" s="37" t="s">
        <v>35</v>
      </c>
      <c r="G11" s="37"/>
      <c r="H11" s="37"/>
      <c r="I11" s="37"/>
    </row>
    <row r="12" spans="1:9" s="36" customFormat="1" x14ac:dyDescent="0.25">
      <c r="A12" s="34" t="s">
        <v>36</v>
      </c>
      <c r="B12" s="37"/>
      <c r="C12" s="37"/>
      <c r="D12" s="37" t="s">
        <v>14</v>
      </c>
      <c r="E12" s="37"/>
      <c r="F12" s="32"/>
      <c r="G12" s="35"/>
      <c r="H12" s="35"/>
      <c r="I12" s="35"/>
    </row>
    <row r="13" spans="1:9" s="32" customFormat="1" x14ac:dyDescent="0.25">
      <c r="A13" s="34" t="s">
        <v>37</v>
      </c>
      <c r="B13" s="37"/>
      <c r="C13" s="37"/>
      <c r="D13" s="37" t="s">
        <v>38</v>
      </c>
      <c r="E13" s="37"/>
      <c r="G13" s="37"/>
      <c r="H13" s="37"/>
      <c r="I13" s="37"/>
    </row>
    <row r="14" spans="1:9" s="32" customFormat="1" x14ac:dyDescent="0.25">
      <c r="A14" s="34"/>
      <c r="B14" s="37"/>
      <c r="C14" s="37"/>
      <c r="D14" s="37"/>
      <c r="E14" s="37"/>
      <c r="G14" s="37"/>
      <c r="H14" s="37"/>
      <c r="I14" s="37"/>
    </row>
    <row r="15" spans="1:9" s="32" customFormat="1" x14ac:dyDescent="0.25">
      <c r="A15" s="33" t="s">
        <v>39</v>
      </c>
      <c r="B15" s="37"/>
      <c r="C15" s="37"/>
      <c r="D15" s="37"/>
      <c r="E15" s="37"/>
      <c r="G15" s="37"/>
      <c r="H15" s="37"/>
      <c r="I15" s="37"/>
    </row>
    <row r="16" spans="1:9" s="32" customFormat="1" x14ac:dyDescent="0.25">
      <c r="A16" s="37" t="s">
        <v>40</v>
      </c>
      <c r="B16" s="37"/>
      <c r="C16" s="37"/>
      <c r="D16" s="37"/>
      <c r="E16" s="37"/>
      <c r="G16" s="37"/>
      <c r="H16" s="37"/>
      <c r="I16" s="37"/>
    </row>
    <row r="17" spans="1:9" s="32" customFormat="1" x14ac:dyDescent="0.25">
      <c r="A17" s="34" t="s">
        <v>41</v>
      </c>
      <c r="B17" s="37"/>
      <c r="C17" s="37"/>
      <c r="D17" s="37"/>
      <c r="E17" s="37"/>
      <c r="G17" s="37"/>
      <c r="H17" s="37"/>
      <c r="I17" s="37"/>
    </row>
    <row r="18" spans="1:9" s="32" customFormat="1" x14ac:dyDescent="0.25">
      <c r="A18" s="34" t="s">
        <v>42</v>
      </c>
      <c r="B18" s="37"/>
      <c r="C18" s="37"/>
      <c r="D18" s="37"/>
      <c r="E18" s="37"/>
      <c r="G18" s="37"/>
      <c r="H18" s="37"/>
      <c r="I18" s="37"/>
    </row>
    <row r="19" spans="1:9" s="32" customFormat="1" x14ac:dyDescent="0.25">
      <c r="A19" s="34" t="s">
        <v>43</v>
      </c>
      <c r="B19" s="37"/>
      <c r="C19" s="37"/>
      <c r="D19" s="37"/>
      <c r="E19" s="37"/>
      <c r="G19" s="37"/>
      <c r="H19" s="37"/>
      <c r="I19" s="37"/>
    </row>
    <row r="20" spans="1:9" s="32" customFormat="1" x14ac:dyDescent="0.25">
      <c r="A20" s="37" t="s">
        <v>44</v>
      </c>
      <c r="B20" s="37"/>
      <c r="C20" s="37"/>
      <c r="D20" s="37"/>
      <c r="E20" s="37"/>
      <c r="G20" s="37"/>
      <c r="H20" s="37"/>
      <c r="I20" s="37"/>
    </row>
    <row r="21" spans="1:9" s="32" customFormat="1" x14ac:dyDescent="0.25">
      <c r="A21" s="37" t="s">
        <v>45</v>
      </c>
      <c r="B21" s="37"/>
      <c r="C21" s="37"/>
      <c r="D21" s="37"/>
      <c r="E21" s="37"/>
      <c r="G21" s="37"/>
      <c r="H21" s="37"/>
      <c r="I21" s="37"/>
    </row>
    <row r="22" spans="1:9" s="32" customFormat="1" x14ac:dyDescent="0.25">
      <c r="A22" s="37" t="s">
        <v>46</v>
      </c>
      <c r="B22" s="37"/>
      <c r="C22" s="37"/>
      <c r="D22" s="37"/>
      <c r="E22" s="37"/>
      <c r="G22" s="37"/>
      <c r="H22" s="37"/>
      <c r="I22" s="37"/>
    </row>
    <row r="23" spans="1:9" s="32" customFormat="1" x14ac:dyDescent="0.25">
      <c r="A23" s="37" t="s">
        <v>158</v>
      </c>
      <c r="B23" s="37"/>
      <c r="C23" s="37"/>
      <c r="D23" s="37"/>
      <c r="E23" s="37"/>
      <c r="G23" s="37"/>
      <c r="H23" s="37"/>
      <c r="I23" s="37"/>
    </row>
    <row r="24" spans="1:9" s="32" customFormat="1" x14ac:dyDescent="0.25">
      <c r="A24" s="37" t="s">
        <v>159</v>
      </c>
      <c r="B24" s="37"/>
      <c r="C24" s="37"/>
      <c r="D24" s="37"/>
      <c r="E24" s="37"/>
      <c r="G24" s="37"/>
      <c r="H24" s="37"/>
      <c r="I24" s="37"/>
    </row>
    <row r="25" spans="1:9" s="32" customFormat="1" x14ac:dyDescent="0.25">
      <c r="A25" s="34" t="s">
        <v>47</v>
      </c>
      <c r="B25" s="37"/>
      <c r="C25" s="37"/>
      <c r="D25" s="37"/>
      <c r="E25" s="37"/>
      <c r="G25" s="37"/>
      <c r="H25" s="37"/>
      <c r="I25" s="37"/>
    </row>
    <row r="26" spans="1:9" s="32" customFormat="1" x14ac:dyDescent="0.25">
      <c r="A26" s="37" t="s">
        <v>48</v>
      </c>
      <c r="B26" s="37"/>
      <c r="C26" s="37"/>
      <c r="D26" s="37"/>
      <c r="E26" s="37"/>
      <c r="G26" s="37"/>
      <c r="H26" s="37"/>
      <c r="I26" s="37"/>
    </row>
    <row r="27" spans="1:9" s="32" customFormat="1" x14ac:dyDescent="0.25">
      <c r="A27" s="34" t="s">
        <v>49</v>
      </c>
      <c r="B27" s="37"/>
      <c r="C27" s="37"/>
      <c r="D27" s="37"/>
      <c r="E27" s="37"/>
      <c r="G27" s="37"/>
      <c r="H27" s="37"/>
      <c r="I27" s="37"/>
    </row>
    <row r="28" spans="1:9" s="32" customFormat="1" x14ac:dyDescent="0.25">
      <c r="A28" s="33" t="s">
        <v>50</v>
      </c>
      <c r="B28" s="37"/>
      <c r="C28" s="37"/>
      <c r="D28" s="37"/>
      <c r="E28" s="37"/>
      <c r="G28" s="37"/>
      <c r="H28" s="37"/>
      <c r="I28" s="37"/>
    </row>
    <row r="29" spans="1:9" s="32" customFormat="1" x14ac:dyDescent="0.25">
      <c r="A29" s="34" t="s">
        <v>51</v>
      </c>
      <c r="B29" s="37"/>
      <c r="C29" s="37"/>
      <c r="D29" s="37"/>
      <c r="E29" s="37"/>
      <c r="G29" s="37"/>
      <c r="H29" s="37"/>
      <c r="I29" s="37"/>
    </row>
    <row r="30" spans="1:9" s="32" customFormat="1" x14ac:dyDescent="0.25">
      <c r="A30" s="34" t="s">
        <v>52</v>
      </c>
      <c r="B30" s="37"/>
      <c r="C30" s="37"/>
      <c r="D30" s="37"/>
      <c r="E30" s="37"/>
      <c r="G30" s="37"/>
      <c r="H30" s="37"/>
      <c r="I30" s="37"/>
    </row>
    <row r="31" spans="1:9" s="32" customFormat="1" x14ac:dyDescent="0.25">
      <c r="A31" s="33" t="s">
        <v>53</v>
      </c>
      <c r="B31" s="37"/>
      <c r="C31" s="37"/>
      <c r="D31" s="37"/>
      <c r="E31" s="37"/>
      <c r="G31" s="37"/>
      <c r="H31" s="37"/>
      <c r="I31" s="37"/>
    </row>
    <row r="32" spans="1:9" s="32" customFormat="1" x14ac:dyDescent="0.25">
      <c r="A32" s="34" t="s">
        <v>54</v>
      </c>
      <c r="B32" s="37"/>
      <c r="C32" s="37"/>
      <c r="D32" s="37"/>
      <c r="E32" s="37"/>
      <c r="G32" s="37"/>
      <c r="H32" s="37"/>
      <c r="I32" s="37"/>
    </row>
    <row r="33" spans="1:9" s="32" customFormat="1" x14ac:dyDescent="0.25">
      <c r="A33" s="34" t="s">
        <v>55</v>
      </c>
      <c r="B33" s="37"/>
      <c r="C33" s="37"/>
      <c r="D33" s="37"/>
      <c r="E33" s="37"/>
      <c r="G33" s="37"/>
      <c r="H33" s="37"/>
      <c r="I33" s="37"/>
    </row>
    <row r="34" spans="1:9" s="32" customFormat="1" x14ac:dyDescent="0.25">
      <c r="A34" s="37" t="s">
        <v>56</v>
      </c>
      <c r="B34" s="37"/>
      <c r="C34" s="37"/>
      <c r="D34" s="37"/>
      <c r="E34" s="37"/>
      <c r="G34" s="37"/>
      <c r="H34" s="37"/>
      <c r="I34" s="37"/>
    </row>
    <row r="35" spans="1:9" s="32" customFormat="1" x14ac:dyDescent="0.25">
      <c r="A35" s="37" t="s">
        <v>57</v>
      </c>
      <c r="B35" s="37"/>
      <c r="C35" s="37"/>
      <c r="D35" s="37"/>
      <c r="E35" s="37"/>
      <c r="G35" s="37"/>
      <c r="H35" s="37"/>
      <c r="I35" s="37"/>
    </row>
    <row r="36" spans="1:9" s="32" customFormat="1" x14ac:dyDescent="0.25">
      <c r="A36" s="34" t="s">
        <v>58</v>
      </c>
      <c r="B36" s="37"/>
      <c r="C36" s="37"/>
      <c r="D36" s="37"/>
      <c r="E36" s="37"/>
      <c r="G36" s="37"/>
      <c r="H36" s="37"/>
      <c r="I36" s="37"/>
    </row>
    <row r="37" spans="1:9" s="32" customFormat="1" x14ac:dyDescent="0.25">
      <c r="A37" s="34" t="s">
        <v>59</v>
      </c>
      <c r="B37" s="37"/>
      <c r="C37" s="37"/>
      <c r="D37" s="37"/>
      <c r="E37" s="37"/>
      <c r="G37" s="37"/>
      <c r="H37" s="37"/>
      <c r="I37" s="37"/>
    </row>
    <row r="38" spans="1:9" s="36" customFormat="1" x14ac:dyDescent="0.25">
      <c r="A38" s="34" t="s">
        <v>60</v>
      </c>
      <c r="B38" s="37"/>
      <c r="C38" s="37"/>
      <c r="D38" s="37"/>
      <c r="E38" s="37"/>
      <c r="F38" s="32"/>
      <c r="G38" s="35"/>
      <c r="H38" s="35"/>
      <c r="I38" s="35"/>
    </row>
    <row r="39" spans="1:9" s="32" customFormat="1" x14ac:dyDescent="0.25">
      <c r="A39" s="34" t="s">
        <v>61</v>
      </c>
      <c r="B39" s="37"/>
      <c r="C39" s="37"/>
      <c r="D39" s="37"/>
      <c r="E39" s="37"/>
      <c r="G39" s="37"/>
      <c r="H39" s="37"/>
      <c r="I39" s="37"/>
    </row>
    <row r="40" spans="1:9" s="32" customFormat="1" x14ac:dyDescent="0.25">
      <c r="A40" s="34" t="s">
        <v>62</v>
      </c>
      <c r="B40" s="37"/>
      <c r="C40" s="37"/>
      <c r="D40" s="37"/>
      <c r="E40" s="37"/>
      <c r="G40" s="37"/>
      <c r="H40" s="37"/>
      <c r="I40" s="37"/>
    </row>
    <row r="41" spans="1:9" s="32" customFormat="1" x14ac:dyDescent="0.25">
      <c r="A41" s="34" t="s">
        <v>63</v>
      </c>
      <c r="B41" s="37"/>
      <c r="C41" s="37"/>
      <c r="D41" s="37"/>
      <c r="E41" s="37"/>
      <c r="G41" s="37"/>
      <c r="H41" s="37"/>
      <c r="I41" s="37"/>
    </row>
    <row r="42" spans="1:9" s="32" customFormat="1" x14ac:dyDescent="0.25">
      <c r="A42" s="34" t="s">
        <v>64</v>
      </c>
      <c r="B42" s="37"/>
      <c r="C42" s="37"/>
      <c r="D42" s="37"/>
      <c r="E42" s="37"/>
      <c r="G42" s="37"/>
      <c r="H42" s="37"/>
      <c r="I42" s="37"/>
    </row>
    <row r="43" spans="1:9" s="32" customFormat="1" x14ac:dyDescent="0.25">
      <c r="A43" s="34" t="s">
        <v>65</v>
      </c>
      <c r="B43" s="37"/>
      <c r="C43" s="37"/>
      <c r="D43" s="37"/>
      <c r="E43" s="37"/>
      <c r="G43" s="37"/>
      <c r="H43" s="37"/>
      <c r="I43" s="37"/>
    </row>
    <row r="44" spans="1:9" s="32" customFormat="1" x14ac:dyDescent="0.25">
      <c r="A44" s="34" t="s">
        <v>66</v>
      </c>
      <c r="B44" s="37"/>
      <c r="C44" s="37"/>
      <c r="D44" s="37"/>
      <c r="E44" s="37"/>
      <c r="G44" s="37"/>
      <c r="H44" s="37"/>
      <c r="I44" s="37"/>
    </row>
    <row r="45" spans="1:9" s="32" customFormat="1" x14ac:dyDescent="0.25">
      <c r="A45" s="34" t="s">
        <v>67</v>
      </c>
      <c r="B45" s="37"/>
      <c r="C45" s="37"/>
      <c r="D45" s="37"/>
      <c r="E45" s="37"/>
      <c r="G45" s="37"/>
      <c r="H45" s="37"/>
      <c r="I45" s="37"/>
    </row>
    <row r="46" spans="1:9" s="32" customFormat="1" x14ac:dyDescent="0.25">
      <c r="A46" s="34" t="s">
        <v>68</v>
      </c>
      <c r="B46" s="37"/>
      <c r="C46" s="37"/>
      <c r="D46" s="37"/>
      <c r="E46" s="37"/>
      <c r="G46" s="37"/>
      <c r="H46" s="37"/>
      <c r="I46" s="37"/>
    </row>
    <row r="47" spans="1:9" s="32" customFormat="1" x14ac:dyDescent="0.25">
      <c r="A47" s="34" t="s">
        <v>69</v>
      </c>
      <c r="B47" s="37"/>
      <c r="C47" s="37"/>
      <c r="D47" s="37"/>
      <c r="E47" s="37"/>
      <c r="G47" s="37"/>
      <c r="H47" s="37"/>
      <c r="I47" s="37"/>
    </row>
    <row r="48" spans="1:9" s="32" customFormat="1" x14ac:dyDescent="0.25">
      <c r="A48" s="34" t="s">
        <v>70</v>
      </c>
      <c r="B48" s="37"/>
      <c r="C48" s="37"/>
      <c r="D48" s="37"/>
      <c r="E48" s="37"/>
      <c r="G48" s="37"/>
      <c r="H48" s="37"/>
      <c r="I48" s="37"/>
    </row>
    <row r="49" spans="1:10" s="32" customFormat="1" x14ac:dyDescent="0.25">
      <c r="A49" s="34" t="s">
        <v>71</v>
      </c>
      <c r="B49" s="37"/>
      <c r="C49" s="37"/>
      <c r="D49" s="37"/>
      <c r="E49" s="37"/>
      <c r="G49" s="37"/>
      <c r="H49" s="37"/>
      <c r="I49" s="37"/>
    </row>
    <row r="50" spans="1:10" s="32" customFormat="1" x14ac:dyDescent="0.25">
      <c r="A50" s="34" t="s">
        <v>72</v>
      </c>
      <c r="B50" s="37"/>
      <c r="C50" s="37"/>
      <c r="D50" s="37"/>
      <c r="E50" s="37"/>
      <c r="G50" s="37"/>
      <c r="H50" s="37"/>
      <c r="I50" s="37"/>
    </row>
    <row r="51" spans="1:10" s="32" customFormat="1" x14ac:dyDescent="0.25">
      <c r="A51" s="34" t="s">
        <v>73</v>
      </c>
      <c r="B51" s="37"/>
      <c r="C51" s="37"/>
      <c r="D51" s="37"/>
      <c r="E51" s="37"/>
      <c r="G51" s="37"/>
      <c r="H51" s="37"/>
      <c r="I51" s="37"/>
    </row>
    <row r="52" spans="1:10" s="32" customFormat="1" x14ac:dyDescent="0.25">
      <c r="A52" s="34" t="s">
        <v>74</v>
      </c>
      <c r="B52" s="37"/>
      <c r="C52" s="37"/>
      <c r="D52" s="37"/>
      <c r="E52" s="37"/>
      <c r="G52" s="37"/>
      <c r="H52" s="37"/>
      <c r="I52" s="37"/>
    </row>
    <row r="53" spans="1:10" s="32" customFormat="1" x14ac:dyDescent="0.25">
      <c r="A53" s="34" t="s">
        <v>75</v>
      </c>
      <c r="B53" s="37"/>
      <c r="C53" s="37"/>
      <c r="D53" s="37"/>
      <c r="E53" s="37"/>
      <c r="G53" s="37"/>
      <c r="H53" s="37"/>
      <c r="I53" s="37"/>
    </row>
    <row r="54" spans="1:10" s="32" customFormat="1" x14ac:dyDescent="0.25">
      <c r="A54" s="34"/>
      <c r="B54" s="37"/>
      <c r="C54" s="37"/>
      <c r="D54" s="37"/>
      <c r="E54" s="37"/>
      <c r="H54" s="38"/>
    </row>
    <row r="55" spans="1:10" s="32" customFormat="1" x14ac:dyDescent="0.25">
      <c r="A55" s="34" t="s">
        <v>76</v>
      </c>
      <c r="B55" s="37"/>
      <c r="C55" s="37"/>
      <c r="D55" s="37"/>
      <c r="E55" s="37"/>
      <c r="H55" s="39"/>
    </row>
    <row r="56" spans="1:10" s="32" customFormat="1" x14ac:dyDescent="0.25">
      <c r="A56" s="34" t="s">
        <v>77</v>
      </c>
      <c r="B56" s="37"/>
      <c r="C56" s="37"/>
      <c r="D56" s="37"/>
      <c r="E56" s="37"/>
      <c r="H56" s="39"/>
    </row>
    <row r="57" spans="1:10" s="32" customFormat="1" x14ac:dyDescent="0.25">
      <c r="A57" s="34" t="s">
        <v>78</v>
      </c>
      <c r="B57" s="37"/>
      <c r="C57" s="37"/>
      <c r="D57" s="37"/>
      <c r="E57" s="37"/>
      <c r="H57" s="40"/>
      <c r="J57" s="41"/>
    </row>
    <row r="58" spans="1:10" s="32" customFormat="1" x14ac:dyDescent="0.25">
      <c r="A58" s="34" t="s">
        <v>79</v>
      </c>
      <c r="B58" s="37"/>
      <c r="C58" s="37"/>
      <c r="D58" s="37"/>
      <c r="E58" s="37"/>
      <c r="G58" s="37"/>
      <c r="H58" s="37"/>
      <c r="I58" s="37"/>
    </row>
    <row r="59" spans="1:10" s="32" customFormat="1" x14ac:dyDescent="0.25">
      <c r="A59" s="34" t="s">
        <v>80</v>
      </c>
      <c r="B59" s="37"/>
      <c r="C59" s="37"/>
      <c r="D59" s="37"/>
      <c r="E59" s="37"/>
      <c r="G59" s="37"/>
      <c r="H59" s="37"/>
      <c r="I59" s="42"/>
    </row>
    <row r="60" spans="1:10" s="32" customFormat="1" x14ac:dyDescent="0.25">
      <c r="A60" s="34" t="s">
        <v>81</v>
      </c>
      <c r="B60" s="37"/>
      <c r="C60" s="37"/>
      <c r="D60" s="37"/>
      <c r="E60" s="37"/>
      <c r="G60" s="37"/>
      <c r="H60" s="37"/>
      <c r="I60" s="37"/>
    </row>
    <row r="61" spans="1:10" s="32" customFormat="1" x14ac:dyDescent="0.25">
      <c r="A61" s="33" t="s">
        <v>82</v>
      </c>
      <c r="B61" s="37"/>
      <c r="C61" s="37"/>
      <c r="D61" s="37"/>
      <c r="E61" s="37"/>
      <c r="G61" s="37"/>
      <c r="H61" s="37"/>
      <c r="I61" s="37"/>
    </row>
    <row r="62" spans="1:10" s="32" customFormat="1" x14ac:dyDescent="0.25">
      <c r="A62" s="34" t="s">
        <v>83</v>
      </c>
      <c r="B62" s="37"/>
      <c r="C62" s="37"/>
      <c r="D62" s="37"/>
      <c r="E62" s="37"/>
      <c r="G62" s="37"/>
      <c r="H62" s="37"/>
      <c r="I62" s="37"/>
    </row>
    <row r="63" spans="1:10" s="32" customFormat="1" x14ac:dyDescent="0.25">
      <c r="A63" s="33" t="s">
        <v>84</v>
      </c>
      <c r="B63" s="37"/>
      <c r="C63" s="37"/>
      <c r="D63" s="37"/>
      <c r="E63" s="37"/>
      <c r="G63" s="37"/>
      <c r="H63" s="37"/>
      <c r="I63" s="37"/>
    </row>
    <row r="64" spans="1:10" s="32" customFormat="1" x14ac:dyDescent="0.25">
      <c r="A64" s="34" t="s">
        <v>85</v>
      </c>
      <c r="B64" s="37"/>
      <c r="C64" s="37"/>
      <c r="D64" s="37"/>
      <c r="E64" s="37"/>
      <c r="G64" s="37"/>
      <c r="H64" s="37"/>
      <c r="I64" s="37"/>
    </row>
    <row r="65" spans="1:9" s="32" customFormat="1" x14ac:dyDescent="0.25">
      <c r="A65" s="34" t="s">
        <v>86</v>
      </c>
      <c r="B65" s="37"/>
      <c r="C65" s="37"/>
      <c r="D65" s="37"/>
      <c r="E65" s="37"/>
      <c r="G65" s="37"/>
      <c r="H65" s="37"/>
      <c r="I65" s="37"/>
    </row>
    <row r="66" spans="1:9" s="32" customFormat="1" x14ac:dyDescent="0.25">
      <c r="A66" s="34" t="s">
        <v>87</v>
      </c>
      <c r="B66" s="37"/>
      <c r="C66" s="37"/>
      <c r="D66" s="37"/>
      <c r="E66" s="37"/>
      <c r="G66" s="37"/>
      <c r="H66" s="37"/>
      <c r="I66" s="37"/>
    </row>
    <row r="67" spans="1:9" s="32" customFormat="1" x14ac:dyDescent="0.25">
      <c r="A67" s="34" t="s">
        <v>88</v>
      </c>
      <c r="B67" s="37"/>
      <c r="C67" s="37"/>
      <c r="D67" s="37"/>
      <c r="E67" s="37"/>
      <c r="G67" s="37"/>
      <c r="H67" s="37"/>
      <c r="I67" s="37"/>
    </row>
    <row r="68" spans="1:9" s="32" customFormat="1" x14ac:dyDescent="0.25">
      <c r="A68" s="34" t="s">
        <v>89</v>
      </c>
      <c r="B68" s="37"/>
      <c r="C68" s="37"/>
      <c r="D68" s="37"/>
      <c r="E68" s="37"/>
      <c r="G68" s="37"/>
      <c r="H68" s="37"/>
      <c r="I68" s="37"/>
    </row>
    <row r="69" spans="1:9" s="32" customFormat="1" x14ac:dyDescent="0.25">
      <c r="A69" s="34" t="s">
        <v>90</v>
      </c>
      <c r="B69" s="37"/>
      <c r="C69" s="37"/>
      <c r="D69" s="37"/>
      <c r="E69" s="37"/>
      <c r="G69" s="37"/>
      <c r="H69" s="37"/>
      <c r="I69" s="37"/>
    </row>
    <row r="70" spans="1:9" s="32" customFormat="1" x14ac:dyDescent="0.25">
      <c r="A70" s="34" t="s">
        <v>91</v>
      </c>
      <c r="B70" s="37"/>
      <c r="C70" s="37"/>
      <c r="D70" s="37"/>
      <c r="E70" s="37"/>
      <c r="G70" s="37"/>
      <c r="H70" s="37"/>
      <c r="I70" s="37"/>
    </row>
    <row r="71" spans="1:9" s="32" customFormat="1" x14ac:dyDescent="0.25">
      <c r="A71" s="34" t="s">
        <v>92</v>
      </c>
      <c r="B71" s="37"/>
      <c r="C71" s="37"/>
      <c r="D71" s="37"/>
      <c r="E71" s="37"/>
      <c r="G71" s="37"/>
      <c r="H71" s="37"/>
      <c r="I71" s="37"/>
    </row>
    <row r="72" spans="1:9" s="32" customFormat="1" x14ac:dyDescent="0.25">
      <c r="A72" s="34" t="s">
        <v>93</v>
      </c>
      <c r="B72" s="37"/>
      <c r="C72" s="37"/>
      <c r="D72" s="37"/>
      <c r="E72" s="37"/>
      <c r="G72" s="37"/>
      <c r="H72" s="37"/>
      <c r="I72" s="37"/>
    </row>
    <row r="73" spans="1:9" s="32" customFormat="1" x14ac:dyDescent="0.25">
      <c r="A73" s="34" t="s">
        <v>94</v>
      </c>
      <c r="B73" s="37"/>
      <c r="C73" s="37"/>
      <c r="D73" s="37"/>
      <c r="E73" s="37"/>
      <c r="G73" s="37"/>
      <c r="H73" s="37"/>
      <c r="I73" s="37"/>
    </row>
    <row r="74" spans="1:9" s="32" customFormat="1" x14ac:dyDescent="0.25">
      <c r="A74" s="34" t="s">
        <v>95</v>
      </c>
      <c r="B74" s="37"/>
      <c r="C74" s="37"/>
      <c r="D74" s="37"/>
      <c r="E74" s="37"/>
      <c r="G74" s="37"/>
      <c r="H74" s="37"/>
      <c r="I74" s="37"/>
    </row>
    <row r="75" spans="1:9" s="32" customFormat="1" x14ac:dyDescent="0.25">
      <c r="A75" s="34" t="s">
        <v>96</v>
      </c>
      <c r="B75" s="37"/>
      <c r="C75" s="37"/>
      <c r="D75" s="37"/>
      <c r="E75" s="37"/>
      <c r="G75" s="37"/>
      <c r="H75" s="37"/>
      <c r="I75" s="37"/>
    </row>
    <row r="76" spans="1:9" s="32" customFormat="1" x14ac:dyDescent="0.25">
      <c r="A76" s="34" t="s">
        <v>97</v>
      </c>
      <c r="B76" s="37"/>
      <c r="C76" s="37"/>
      <c r="D76" s="37"/>
      <c r="E76" s="37"/>
      <c r="G76" s="37"/>
      <c r="H76" s="37"/>
      <c r="I76" s="37"/>
    </row>
    <row r="77" spans="1:9" s="32" customFormat="1" x14ac:dyDescent="0.25">
      <c r="A77" s="34" t="s">
        <v>98</v>
      </c>
      <c r="B77" s="37"/>
      <c r="C77" s="37"/>
      <c r="D77" s="37"/>
      <c r="E77" s="37"/>
      <c r="G77" s="37"/>
      <c r="H77" s="37"/>
      <c r="I77" s="37"/>
    </row>
    <row r="78" spans="1:9" s="32" customFormat="1" x14ac:dyDescent="0.25">
      <c r="A78" s="34" t="s">
        <v>99</v>
      </c>
      <c r="B78" s="37"/>
      <c r="C78" s="37"/>
      <c r="D78" s="37"/>
      <c r="E78" s="37"/>
      <c r="G78" s="37"/>
      <c r="H78" s="37"/>
      <c r="I78" s="37"/>
    </row>
    <row r="79" spans="1:9" s="32" customFormat="1" x14ac:dyDescent="0.25">
      <c r="A79" s="37" t="s">
        <v>100</v>
      </c>
      <c r="B79" s="37"/>
      <c r="C79" s="37"/>
      <c r="D79" s="37"/>
      <c r="E79" s="37"/>
      <c r="G79" s="37"/>
      <c r="H79" s="37"/>
      <c r="I79" s="37"/>
    </row>
    <row r="80" spans="1:9" s="32" customFormat="1" x14ac:dyDescent="0.25">
      <c r="A80" s="37" t="s">
        <v>101</v>
      </c>
      <c r="B80" s="37"/>
      <c r="C80" s="37"/>
      <c r="D80" s="37"/>
      <c r="E80" s="37"/>
      <c r="G80" s="37"/>
      <c r="H80" s="37"/>
      <c r="I80" s="37"/>
    </row>
    <row r="81" spans="1:9" s="32" customFormat="1" x14ac:dyDescent="0.25">
      <c r="A81" s="34" t="s">
        <v>102</v>
      </c>
      <c r="B81" s="37"/>
      <c r="C81" s="37"/>
      <c r="D81" s="37"/>
      <c r="E81" s="37"/>
      <c r="G81" s="37"/>
      <c r="H81" s="37"/>
      <c r="I81" s="37"/>
    </row>
    <row r="82" spans="1:9" s="32" customFormat="1" x14ac:dyDescent="0.25">
      <c r="A82" s="34" t="s">
        <v>103</v>
      </c>
      <c r="B82" s="37"/>
      <c r="C82" s="37"/>
      <c r="D82" s="37"/>
      <c r="E82" s="37"/>
      <c r="G82" s="37"/>
      <c r="H82" s="37"/>
      <c r="I82" s="37"/>
    </row>
    <row r="83" spans="1:9" s="32" customFormat="1" x14ac:dyDescent="0.25">
      <c r="A83" s="34" t="s">
        <v>104</v>
      </c>
      <c r="B83" s="37"/>
      <c r="C83" s="37"/>
      <c r="D83" s="37"/>
      <c r="E83" s="37"/>
      <c r="G83" s="37"/>
      <c r="H83" s="37"/>
      <c r="I83" s="37"/>
    </row>
    <row r="84" spans="1:9" s="32" customFormat="1" x14ac:dyDescent="0.25">
      <c r="A84" s="34" t="s">
        <v>105</v>
      </c>
      <c r="B84" s="37"/>
      <c r="C84" s="37"/>
      <c r="D84" s="37"/>
      <c r="E84" s="37"/>
      <c r="G84" s="37"/>
      <c r="H84" s="37"/>
      <c r="I84" s="37"/>
    </row>
    <row r="85" spans="1:9" s="32" customFormat="1" x14ac:dyDescent="0.25">
      <c r="A85" s="34" t="s">
        <v>106</v>
      </c>
      <c r="B85" s="37"/>
      <c r="C85" s="37"/>
      <c r="D85" s="37"/>
      <c r="E85" s="37"/>
      <c r="G85" s="37"/>
      <c r="H85" s="37"/>
      <c r="I85" s="37"/>
    </row>
    <row r="86" spans="1:9" s="32" customFormat="1" x14ac:dyDescent="0.25">
      <c r="A86" s="34" t="s">
        <v>107</v>
      </c>
      <c r="B86" s="37"/>
      <c r="C86" s="37"/>
      <c r="D86" s="37"/>
      <c r="E86" s="37"/>
      <c r="G86" s="37"/>
      <c r="H86" s="37"/>
      <c r="I86" s="37"/>
    </row>
    <row r="87" spans="1:9" s="32" customFormat="1" x14ac:dyDescent="0.25">
      <c r="A87" s="37" t="s">
        <v>108</v>
      </c>
      <c r="B87" s="37"/>
      <c r="C87" s="37"/>
      <c r="D87" s="37"/>
      <c r="E87" s="37"/>
      <c r="G87" s="37"/>
      <c r="H87" s="37"/>
      <c r="I87" s="37"/>
    </row>
    <row r="88" spans="1:9" s="32" customFormat="1" x14ac:dyDescent="0.25">
      <c r="A88" s="34" t="s">
        <v>109</v>
      </c>
      <c r="B88" s="37"/>
      <c r="C88" s="37"/>
      <c r="D88" s="37"/>
      <c r="E88" s="37"/>
      <c r="G88" s="37"/>
      <c r="H88" s="37"/>
      <c r="I88" s="37"/>
    </row>
    <row r="89" spans="1:9" s="32" customFormat="1" x14ac:dyDescent="0.25">
      <c r="A89" s="37" t="s">
        <v>110</v>
      </c>
      <c r="B89" s="37"/>
      <c r="C89" s="37"/>
      <c r="D89" s="37"/>
      <c r="E89" s="37"/>
      <c r="G89" s="37"/>
      <c r="H89" s="37"/>
      <c r="I89" s="37"/>
    </row>
    <row r="90" spans="1:9" s="32" customFormat="1" x14ac:dyDescent="0.25">
      <c r="A90" s="34" t="s">
        <v>111</v>
      </c>
      <c r="B90" s="37"/>
      <c r="C90" s="37"/>
      <c r="D90" s="37"/>
      <c r="E90" s="37"/>
      <c r="G90" s="37"/>
      <c r="H90" s="37"/>
      <c r="I90" s="37"/>
    </row>
    <row r="91" spans="1:9" s="32" customFormat="1" x14ac:dyDescent="0.25">
      <c r="G91" s="37"/>
      <c r="H91" s="37"/>
      <c r="I91" s="37"/>
    </row>
    <row r="92" spans="1:9" s="32" customFormat="1" x14ac:dyDescent="0.25">
      <c r="A92" s="35" t="s">
        <v>112</v>
      </c>
      <c r="B92" s="35"/>
      <c r="C92" s="35"/>
      <c r="D92" s="35"/>
      <c r="E92" s="35"/>
      <c r="F92" s="35"/>
      <c r="G92" s="37"/>
      <c r="H92" s="37"/>
      <c r="I92" s="37"/>
    </row>
    <row r="93" spans="1:9" s="32" customFormat="1" x14ac:dyDescent="0.25">
      <c r="A93" s="37" t="s">
        <v>160</v>
      </c>
      <c r="B93" s="37"/>
      <c r="C93" s="37"/>
      <c r="D93" s="37"/>
      <c r="E93" s="37"/>
      <c r="F93" s="37"/>
      <c r="G93" s="37"/>
      <c r="H93" s="37"/>
      <c r="I93" s="37"/>
    </row>
    <row r="94" spans="1:9" s="32" customFormat="1" x14ac:dyDescent="0.25">
      <c r="A94" s="37" t="s">
        <v>113</v>
      </c>
      <c r="B94" s="37"/>
      <c r="C94" s="37"/>
      <c r="D94" s="43"/>
      <c r="E94" s="43">
        <v>2026</v>
      </c>
      <c r="F94" s="37"/>
      <c r="G94" s="37"/>
      <c r="H94" s="37"/>
      <c r="I94" s="37"/>
    </row>
    <row r="95" spans="1:9" s="32" customFormat="1" ht="15.75" thickBot="1" x14ac:dyDescent="0.3">
      <c r="A95" s="37" t="s">
        <v>114</v>
      </c>
      <c r="B95" s="37"/>
      <c r="C95" s="37"/>
      <c r="D95" s="44"/>
      <c r="E95" s="45">
        <v>603408.99</v>
      </c>
      <c r="F95" s="37"/>
      <c r="G95" s="37"/>
      <c r="H95" s="37"/>
      <c r="I95" s="37"/>
    </row>
    <row r="96" spans="1:9" s="32" customFormat="1" ht="15.75" thickTop="1" x14ac:dyDescent="0.25">
      <c r="A96" s="37" t="s">
        <v>115</v>
      </c>
      <c r="B96" s="37"/>
      <c r="C96" s="37"/>
      <c r="D96" s="37"/>
      <c r="E96" s="46"/>
      <c r="F96" s="37"/>
      <c r="G96" s="37"/>
      <c r="H96" s="37"/>
      <c r="I96" s="37"/>
    </row>
    <row r="97" spans="1:11" s="32" customFormat="1" x14ac:dyDescent="0.25">
      <c r="A97" s="37"/>
      <c r="B97" s="37"/>
      <c r="C97" s="37"/>
      <c r="D97" s="37"/>
      <c r="E97" s="37"/>
      <c r="F97" s="37"/>
      <c r="G97" s="37"/>
      <c r="H97" s="37"/>
      <c r="I97" s="37"/>
    </row>
    <row r="98" spans="1:11" s="32" customFormat="1" x14ac:dyDescent="0.25">
      <c r="A98" s="35" t="s">
        <v>116</v>
      </c>
      <c r="B98" s="35"/>
      <c r="C98" s="35"/>
      <c r="D98" s="35"/>
      <c r="E98" s="35"/>
      <c r="F98" s="35"/>
      <c r="G98" s="37"/>
      <c r="H98" s="37"/>
      <c r="I98" s="37"/>
    </row>
    <row r="99" spans="1:11" s="32" customFormat="1" x14ac:dyDescent="0.25">
      <c r="A99" s="37" t="s">
        <v>161</v>
      </c>
      <c r="B99" s="37"/>
      <c r="C99" s="37"/>
      <c r="D99" s="37"/>
      <c r="E99" s="37"/>
      <c r="F99" s="37"/>
      <c r="G99" s="37"/>
      <c r="H99" s="37"/>
      <c r="I99" s="37"/>
    </row>
    <row r="100" spans="1:11" s="32" customFormat="1" x14ac:dyDescent="0.25">
      <c r="A100" s="37" t="s">
        <v>117</v>
      </c>
      <c r="B100" s="37"/>
      <c r="C100" s="37"/>
      <c r="D100" s="43"/>
      <c r="E100" s="43">
        <v>2026</v>
      </c>
      <c r="F100" s="37"/>
      <c r="G100" s="37"/>
      <c r="H100" s="37"/>
      <c r="I100" s="37"/>
    </row>
    <row r="101" spans="1:11" s="32" customFormat="1" ht="15.75" thickBot="1" x14ac:dyDescent="0.3">
      <c r="A101" s="37"/>
      <c r="B101" s="37"/>
      <c r="C101" s="37"/>
      <c r="D101" s="43"/>
      <c r="E101" s="47">
        <v>9000000</v>
      </c>
      <c r="F101" s="37"/>
      <c r="G101" s="37"/>
      <c r="H101" s="37"/>
      <c r="I101" s="37"/>
    </row>
    <row r="102" spans="1:11" s="32" customFormat="1" ht="15.75" thickTop="1" x14ac:dyDescent="0.25">
      <c r="A102" s="37"/>
      <c r="B102" s="37"/>
      <c r="C102" s="37"/>
      <c r="D102" s="43"/>
      <c r="E102" s="48"/>
      <c r="F102" s="37"/>
      <c r="G102" s="37"/>
      <c r="H102" s="37"/>
      <c r="I102" s="37"/>
    </row>
    <row r="103" spans="1:11" s="32" customFormat="1" x14ac:dyDescent="0.25">
      <c r="A103" s="35" t="s">
        <v>118</v>
      </c>
      <c r="B103" s="35"/>
      <c r="C103" s="35"/>
      <c r="D103" s="35"/>
      <c r="E103" s="35"/>
      <c r="F103" s="35"/>
      <c r="G103" s="37"/>
      <c r="H103" s="37"/>
      <c r="I103" s="37"/>
      <c r="K103" s="59"/>
    </row>
    <row r="104" spans="1:11" s="32" customFormat="1" x14ac:dyDescent="0.25">
      <c r="A104" s="37" t="s">
        <v>162</v>
      </c>
      <c r="B104" s="37"/>
      <c r="C104" s="37"/>
      <c r="D104" s="37"/>
      <c r="E104" s="37"/>
      <c r="F104" s="37"/>
      <c r="G104" s="37"/>
      <c r="H104" s="37"/>
      <c r="I104" s="37"/>
      <c r="K104" s="25"/>
    </row>
    <row r="105" spans="1:11" s="32" customFormat="1" x14ac:dyDescent="0.25">
      <c r="A105" s="37" t="s">
        <v>117</v>
      </c>
      <c r="B105" s="37"/>
      <c r="C105" s="37"/>
      <c r="D105" s="43"/>
      <c r="E105" s="43">
        <v>2026</v>
      </c>
      <c r="F105" s="37"/>
      <c r="G105" s="37"/>
      <c r="H105" s="37"/>
      <c r="I105" s="37"/>
      <c r="K105" s="60"/>
    </row>
    <row r="106" spans="1:11" s="32" customFormat="1" x14ac:dyDescent="0.25">
      <c r="A106" s="37" t="s">
        <v>119</v>
      </c>
      <c r="B106" s="37"/>
      <c r="C106" s="37"/>
      <c r="D106" s="43"/>
      <c r="E106" s="58">
        <v>853856.97</v>
      </c>
      <c r="F106" s="37"/>
      <c r="G106" s="37"/>
      <c r="H106" s="37"/>
      <c r="I106" s="37"/>
      <c r="K106" s="64"/>
    </row>
    <row r="107" spans="1:11" s="32" customFormat="1" x14ac:dyDescent="0.25">
      <c r="A107" s="37" t="s">
        <v>120</v>
      </c>
      <c r="B107" s="37"/>
      <c r="C107" s="37"/>
      <c r="D107" s="43"/>
      <c r="E107" s="58">
        <v>99397.86</v>
      </c>
      <c r="F107" s="37"/>
      <c r="G107" s="37"/>
      <c r="H107" s="37"/>
      <c r="I107" s="37"/>
      <c r="K107" s="15"/>
    </row>
    <row r="108" spans="1:11" s="32" customFormat="1" x14ac:dyDescent="0.25">
      <c r="A108" s="37" t="s">
        <v>121</v>
      </c>
      <c r="B108" s="37"/>
      <c r="C108" s="37"/>
      <c r="D108" s="43"/>
      <c r="E108" s="58">
        <v>338818</v>
      </c>
      <c r="F108" s="37"/>
      <c r="G108" s="37"/>
      <c r="H108" s="37"/>
      <c r="I108" s="37"/>
      <c r="K108" s="16"/>
    </row>
    <row r="109" spans="1:11" s="32" customFormat="1" x14ac:dyDescent="0.25">
      <c r="A109" s="37" t="s">
        <v>122</v>
      </c>
      <c r="B109" s="37"/>
      <c r="C109" s="37"/>
      <c r="D109" s="43"/>
      <c r="E109" s="58">
        <v>207720</v>
      </c>
      <c r="F109" s="37"/>
      <c r="G109" s="37"/>
      <c r="H109" s="37"/>
      <c r="I109" s="37"/>
      <c r="K109" s="29"/>
    </row>
    <row r="110" spans="1:11" s="32" customFormat="1" x14ac:dyDescent="0.25">
      <c r="A110" s="37" t="s">
        <v>123</v>
      </c>
      <c r="B110" s="37"/>
      <c r="C110" s="37"/>
      <c r="D110" s="43"/>
      <c r="E110" s="58">
        <v>78750</v>
      </c>
      <c r="F110" s="37"/>
      <c r="G110" s="37"/>
      <c r="H110" s="37"/>
      <c r="I110" s="37"/>
      <c r="K110" s="29"/>
    </row>
    <row r="111" spans="1:11" s="32" customFormat="1" x14ac:dyDescent="0.25">
      <c r="A111" s="37" t="s">
        <v>124</v>
      </c>
      <c r="B111" s="37"/>
      <c r="C111" s="37"/>
      <c r="D111" s="43"/>
      <c r="E111" s="58">
        <v>17642</v>
      </c>
      <c r="F111" s="37"/>
      <c r="G111" s="37"/>
      <c r="H111" s="37"/>
      <c r="I111" s="42"/>
      <c r="K111" s="64"/>
    </row>
    <row r="112" spans="1:11" s="32" customFormat="1" x14ac:dyDescent="0.25">
      <c r="A112" s="37" t="s">
        <v>125</v>
      </c>
      <c r="B112" s="37"/>
      <c r="C112" s="37"/>
      <c r="D112" s="43"/>
      <c r="E112" s="58">
        <v>532647.80000000005</v>
      </c>
      <c r="F112" s="37"/>
      <c r="G112" s="37"/>
      <c r="H112" s="37"/>
      <c r="I112" s="42"/>
      <c r="K112" s="15"/>
    </row>
    <row r="113" spans="1:11" s="32" customFormat="1" x14ac:dyDescent="0.25">
      <c r="A113" s="37" t="s">
        <v>126</v>
      </c>
      <c r="B113" s="37"/>
      <c r="C113" s="37"/>
      <c r="D113" s="43"/>
      <c r="E113" s="58">
        <v>742680</v>
      </c>
      <c r="F113" s="37"/>
      <c r="G113" s="37"/>
      <c r="H113" s="37"/>
      <c r="I113" s="42"/>
      <c r="K113" s="64"/>
    </row>
    <row r="114" spans="1:11" s="32" customFormat="1" x14ac:dyDescent="0.25">
      <c r="A114" s="37" t="s">
        <v>127</v>
      </c>
      <c r="B114" s="37"/>
      <c r="C114" s="37"/>
      <c r="D114" s="43"/>
      <c r="E114" s="58">
        <v>4456932.67</v>
      </c>
      <c r="F114" s="37"/>
      <c r="G114" s="37"/>
      <c r="H114" s="37"/>
      <c r="I114" s="42"/>
      <c r="K114" s="16"/>
    </row>
    <row r="115" spans="1:11" s="32" customFormat="1" x14ac:dyDescent="0.25">
      <c r="A115" s="37" t="s">
        <v>128</v>
      </c>
      <c r="B115" s="37"/>
      <c r="C115" s="37"/>
      <c r="D115" s="43"/>
      <c r="E115" s="58">
        <v>98914.3</v>
      </c>
      <c r="F115" s="37"/>
      <c r="G115" s="37"/>
      <c r="H115" s="37"/>
      <c r="I115" s="42"/>
      <c r="K115" s="16"/>
    </row>
    <row r="116" spans="1:11" s="32" customFormat="1" ht="15.75" thickBot="1" x14ac:dyDescent="0.3">
      <c r="A116" s="37" t="s">
        <v>129</v>
      </c>
      <c r="B116" s="37"/>
      <c r="C116" s="37"/>
      <c r="D116" s="43"/>
      <c r="E116" s="63">
        <v>8015369.8300000001</v>
      </c>
      <c r="F116" s="37"/>
      <c r="G116" s="37"/>
      <c r="H116" s="37"/>
      <c r="I116" s="42"/>
      <c r="K116" s="10"/>
    </row>
    <row r="117" spans="1:11" s="32" customFormat="1" ht="15.75" thickTop="1" x14ac:dyDescent="0.25">
      <c r="A117" s="37"/>
      <c r="B117" s="37"/>
      <c r="C117" s="37"/>
      <c r="D117" s="43"/>
      <c r="E117" s="58">
        <f>SUM(E106:E116)</f>
        <v>15442729.43</v>
      </c>
      <c r="F117" s="37"/>
      <c r="G117" s="37"/>
      <c r="H117" s="37"/>
      <c r="I117" s="42"/>
      <c r="K117" s="29"/>
    </row>
    <row r="118" spans="1:11" s="32" customFormat="1" x14ac:dyDescent="0.25">
      <c r="A118" s="37"/>
      <c r="B118" s="37"/>
      <c r="C118" s="37"/>
      <c r="D118" s="37"/>
      <c r="E118" s="37"/>
      <c r="F118" s="37"/>
      <c r="G118" s="37"/>
      <c r="H118" s="37"/>
      <c r="I118" s="42"/>
      <c r="K118" s="60"/>
    </row>
    <row r="119" spans="1:11" s="32" customFormat="1" x14ac:dyDescent="0.25">
      <c r="A119" s="37"/>
      <c r="B119" s="37"/>
      <c r="C119" s="37"/>
      <c r="D119" s="37"/>
      <c r="E119" s="37"/>
      <c r="F119" s="37"/>
      <c r="G119" s="37"/>
      <c r="H119" s="37"/>
      <c r="I119" s="42"/>
      <c r="K119" s="64"/>
    </row>
    <row r="120" spans="1:11" s="32" customFormat="1" x14ac:dyDescent="0.25">
      <c r="A120" s="35" t="s">
        <v>130</v>
      </c>
      <c r="B120" s="37"/>
      <c r="C120" s="37"/>
      <c r="D120" s="37"/>
      <c r="E120" s="37"/>
      <c r="F120" s="37"/>
      <c r="G120" s="37"/>
      <c r="H120" s="37"/>
      <c r="I120" s="42"/>
      <c r="K120" s="15"/>
    </row>
    <row r="121" spans="1:11" s="32" customFormat="1" ht="23.25" x14ac:dyDescent="0.25">
      <c r="A121" s="49"/>
      <c r="B121" s="50" t="s">
        <v>131</v>
      </c>
      <c r="C121" s="50" t="s">
        <v>132</v>
      </c>
      <c r="D121" s="38" t="s">
        <v>133</v>
      </c>
      <c r="E121" s="38"/>
      <c r="G121" s="37"/>
      <c r="H121" s="37"/>
      <c r="I121" s="51"/>
    </row>
    <row r="122" spans="1:11" s="32" customFormat="1" ht="23.25" x14ac:dyDescent="0.25">
      <c r="A122" s="52" t="s">
        <v>150</v>
      </c>
      <c r="B122" s="39">
        <v>9974770.6199999992</v>
      </c>
      <c r="C122" s="39">
        <v>218132300.18000001</v>
      </c>
      <c r="D122" s="39">
        <f>B122+C122</f>
        <v>228107070.80000001</v>
      </c>
      <c r="E122" s="39"/>
      <c r="G122" s="37"/>
      <c r="H122" s="37"/>
      <c r="I122" s="42"/>
    </row>
    <row r="123" spans="1:11" s="32" customFormat="1" x14ac:dyDescent="0.25">
      <c r="A123" s="52"/>
      <c r="B123" s="39"/>
      <c r="C123" s="39"/>
      <c r="D123" s="39"/>
      <c r="E123" s="39"/>
      <c r="G123" s="37"/>
      <c r="H123" s="29"/>
      <c r="I123" s="51"/>
    </row>
    <row r="124" spans="1:11" s="32" customFormat="1" ht="24" thickBot="1" x14ac:dyDescent="0.3">
      <c r="A124" s="53" t="s">
        <v>151</v>
      </c>
      <c r="B124" s="54">
        <f>B122</f>
        <v>9974770.6199999992</v>
      </c>
      <c r="C124" s="54">
        <f>C122</f>
        <v>218132300.18000001</v>
      </c>
      <c r="D124" s="54">
        <f>D122</f>
        <v>228107070.80000001</v>
      </c>
      <c r="E124" s="40"/>
      <c r="G124" s="37"/>
      <c r="H124" s="37"/>
      <c r="I124" s="37"/>
    </row>
    <row r="125" spans="1:11" s="32" customFormat="1" ht="15.75" thickTop="1" x14ac:dyDescent="0.25">
      <c r="A125" s="37"/>
      <c r="B125" s="37"/>
      <c r="C125" s="37"/>
      <c r="D125" s="37"/>
      <c r="E125" s="37"/>
      <c r="F125" s="37"/>
      <c r="G125" s="37"/>
      <c r="H125" s="51"/>
      <c r="I125" s="37"/>
      <c r="J125" s="62"/>
    </row>
    <row r="126" spans="1:11" s="32" customFormat="1" x14ac:dyDescent="0.25">
      <c r="A126" s="37"/>
      <c r="B126" s="37"/>
      <c r="C126" s="37"/>
      <c r="D126" s="37"/>
      <c r="E126" s="37"/>
      <c r="F126" s="37"/>
      <c r="G126" s="37"/>
      <c r="H126" s="37"/>
      <c r="I126" s="37"/>
    </row>
    <row r="127" spans="1:11" s="32" customFormat="1" x14ac:dyDescent="0.25">
      <c r="A127" s="37"/>
      <c r="B127" s="37"/>
      <c r="C127" s="37"/>
      <c r="D127" s="37"/>
      <c r="E127" s="37"/>
      <c r="F127" s="37"/>
      <c r="G127" s="37"/>
      <c r="H127" s="37"/>
      <c r="I127" s="37"/>
    </row>
    <row r="128" spans="1:11" s="32" customFormat="1" x14ac:dyDescent="0.25">
      <c r="A128" s="35" t="s">
        <v>134</v>
      </c>
      <c r="B128" s="37"/>
      <c r="C128" s="37"/>
      <c r="D128" s="37"/>
      <c r="E128" s="37"/>
      <c r="F128" s="37"/>
      <c r="G128" s="37"/>
      <c r="H128" s="37"/>
      <c r="I128" s="37"/>
    </row>
    <row r="129" spans="1:11" s="32" customFormat="1" x14ac:dyDescent="0.25">
      <c r="A129" s="37" t="s">
        <v>163</v>
      </c>
      <c r="B129" s="37"/>
      <c r="C129" s="37"/>
      <c r="D129" s="37"/>
      <c r="E129" s="37"/>
      <c r="F129" s="37"/>
      <c r="G129" s="37"/>
      <c r="H129" s="37"/>
      <c r="I129" s="37"/>
    </row>
    <row r="130" spans="1:11" s="32" customFormat="1" x14ac:dyDescent="0.25">
      <c r="A130" s="37" t="s">
        <v>117</v>
      </c>
      <c r="B130" s="37"/>
      <c r="C130" s="37"/>
      <c r="D130" s="43"/>
      <c r="E130" s="43">
        <v>2026</v>
      </c>
      <c r="F130" s="37"/>
      <c r="G130" s="37"/>
      <c r="H130" s="37"/>
      <c r="I130" s="37"/>
    </row>
    <row r="131" spans="1:11" s="32" customFormat="1" x14ac:dyDescent="0.25">
      <c r="F131" s="37"/>
      <c r="G131" s="37"/>
      <c r="H131" s="37"/>
      <c r="I131" s="37"/>
    </row>
    <row r="132" spans="1:11" s="32" customFormat="1" x14ac:dyDescent="0.25">
      <c r="A132" s="32" t="s">
        <v>155</v>
      </c>
      <c r="E132" s="56">
        <v>68547.97</v>
      </c>
      <c r="F132" s="37"/>
      <c r="G132" s="37"/>
      <c r="H132" s="37"/>
      <c r="I132" s="37"/>
      <c r="K132" s="9"/>
    </row>
    <row r="133" spans="1:11" s="32" customFormat="1" ht="15.75" thickBot="1" x14ac:dyDescent="0.3">
      <c r="A133" s="37"/>
      <c r="B133" s="37"/>
      <c r="C133" s="37"/>
      <c r="D133" s="43"/>
      <c r="E133" s="45"/>
      <c r="F133" s="37"/>
      <c r="G133" s="37"/>
      <c r="H133" s="37"/>
      <c r="I133" s="37"/>
      <c r="K133" s="15"/>
    </row>
    <row r="134" spans="1:11" s="32" customFormat="1" ht="15.75" thickTop="1" x14ac:dyDescent="0.25">
      <c r="A134" s="37"/>
      <c r="B134" s="37"/>
      <c r="C134" s="37"/>
      <c r="D134" s="37"/>
      <c r="E134" s="56"/>
      <c r="F134" s="37"/>
      <c r="G134" s="37"/>
      <c r="H134" s="37"/>
      <c r="I134" s="37"/>
    </row>
    <row r="135" spans="1:11" s="32" customFormat="1" x14ac:dyDescent="0.25">
      <c r="A135" s="37"/>
      <c r="B135" s="37"/>
      <c r="C135" s="37"/>
      <c r="D135" s="43"/>
      <c r="E135" s="43"/>
      <c r="F135" s="37"/>
      <c r="G135" s="37"/>
      <c r="H135" s="37"/>
      <c r="I135" s="37"/>
    </row>
    <row r="136" spans="1:11" s="32" customFormat="1" x14ac:dyDescent="0.25">
      <c r="A136" s="35" t="s">
        <v>135</v>
      </c>
      <c r="B136" s="37"/>
      <c r="C136" s="37"/>
      <c r="D136" s="37"/>
      <c r="E136" s="37"/>
      <c r="F136" s="37"/>
      <c r="G136" s="37"/>
      <c r="H136" s="37"/>
      <c r="I136" s="37"/>
    </row>
    <row r="137" spans="1:11" s="32" customFormat="1" x14ac:dyDescent="0.25">
      <c r="A137" s="37" t="s">
        <v>164</v>
      </c>
      <c r="B137" s="37"/>
      <c r="C137" s="37"/>
      <c r="D137" s="37"/>
      <c r="E137" s="37"/>
      <c r="F137" s="37"/>
      <c r="G137" s="37"/>
      <c r="H137" s="37"/>
      <c r="I137" s="37"/>
    </row>
    <row r="138" spans="1:11" s="32" customFormat="1" x14ac:dyDescent="0.25">
      <c r="A138" s="37" t="s">
        <v>117</v>
      </c>
      <c r="B138" s="37"/>
      <c r="C138" s="37"/>
      <c r="D138" s="43"/>
      <c r="E138" s="43">
        <v>2026</v>
      </c>
      <c r="F138" s="37"/>
      <c r="G138" s="37"/>
      <c r="H138" s="37"/>
      <c r="I138" s="37"/>
    </row>
    <row r="139" spans="1:11" s="32" customFormat="1" ht="15.75" thickBot="1" x14ac:dyDescent="0.3">
      <c r="A139" s="37" t="s">
        <v>136</v>
      </c>
      <c r="B139" s="37"/>
      <c r="C139" s="37"/>
      <c r="D139" s="43"/>
      <c r="E139" s="44">
        <v>235951.59</v>
      </c>
      <c r="F139" s="37"/>
      <c r="G139" s="37"/>
      <c r="H139" s="37"/>
      <c r="I139" s="37"/>
    </row>
    <row r="140" spans="1:11" s="32" customFormat="1" ht="15.75" thickTop="1" x14ac:dyDescent="0.25">
      <c r="A140" s="37"/>
      <c r="B140" s="37"/>
      <c r="C140" s="37"/>
      <c r="D140" s="37"/>
      <c r="E140" s="55"/>
      <c r="F140" s="37"/>
      <c r="G140" s="37"/>
      <c r="H140" s="37"/>
      <c r="I140" s="37"/>
    </row>
    <row r="141" spans="1:11" s="32" customFormat="1" x14ac:dyDescent="0.25">
      <c r="A141" s="37"/>
      <c r="B141" s="37"/>
      <c r="C141" s="37"/>
      <c r="D141" s="37"/>
      <c r="E141" s="46"/>
      <c r="F141" s="37"/>
      <c r="G141" s="37"/>
      <c r="H141" s="37"/>
      <c r="I141" s="37"/>
    </row>
    <row r="142" spans="1:11" s="32" customFormat="1" x14ac:dyDescent="0.25">
      <c r="A142" s="37"/>
      <c r="B142" s="37"/>
      <c r="C142" s="37"/>
      <c r="D142" s="37"/>
      <c r="E142" s="37"/>
      <c r="F142" s="37"/>
      <c r="G142" s="37"/>
      <c r="H142" s="37"/>
      <c r="I142" s="37"/>
    </row>
    <row r="143" spans="1:11" s="32" customFormat="1" x14ac:dyDescent="0.25">
      <c r="A143" s="35" t="s">
        <v>137</v>
      </c>
      <c r="B143" s="37"/>
      <c r="C143" s="37"/>
      <c r="D143" s="37"/>
      <c r="E143" s="37"/>
      <c r="F143" s="37"/>
      <c r="G143" s="37"/>
      <c r="H143" s="37"/>
      <c r="I143" s="37"/>
    </row>
    <row r="144" spans="1:11" s="32" customFormat="1" x14ac:dyDescent="0.25">
      <c r="A144" s="37" t="s">
        <v>166</v>
      </c>
      <c r="B144" s="37"/>
      <c r="C144" s="37"/>
      <c r="D144" s="37"/>
      <c r="E144" s="37"/>
      <c r="F144" s="37"/>
      <c r="G144" s="37"/>
      <c r="H144" s="37"/>
      <c r="I144" s="37"/>
    </row>
    <row r="145" spans="1:9" s="32" customFormat="1" x14ac:dyDescent="0.25">
      <c r="A145" s="37" t="s">
        <v>117</v>
      </c>
      <c r="B145" s="37"/>
      <c r="C145" s="37"/>
      <c r="D145" s="43"/>
      <c r="E145" s="43">
        <v>2026</v>
      </c>
      <c r="F145" s="37"/>
      <c r="G145" s="37"/>
      <c r="H145" s="37"/>
      <c r="I145" s="37"/>
    </row>
    <row r="146" spans="1:9" s="32" customFormat="1" x14ac:dyDescent="0.25">
      <c r="A146" s="32" t="s">
        <v>167</v>
      </c>
      <c r="D146" s="43"/>
      <c r="E146" s="56">
        <v>128255</v>
      </c>
      <c r="F146" s="37"/>
      <c r="G146" s="37"/>
      <c r="H146" s="37"/>
      <c r="I146" s="37"/>
    </row>
    <row r="147" spans="1:9" s="32" customFormat="1" x14ac:dyDescent="0.25">
      <c r="A147" s="32" t="s">
        <v>168</v>
      </c>
      <c r="D147" s="43"/>
      <c r="E147" s="56">
        <v>195000</v>
      </c>
      <c r="F147" s="37"/>
      <c r="G147" s="37"/>
      <c r="H147" s="37"/>
      <c r="I147" s="37"/>
    </row>
    <row r="148" spans="1:9" s="32" customFormat="1" x14ac:dyDescent="0.25">
      <c r="A148" s="32" t="s">
        <v>138</v>
      </c>
      <c r="D148" s="43"/>
      <c r="E148" s="56">
        <v>11327479.33</v>
      </c>
      <c r="F148" s="37"/>
      <c r="G148" s="37"/>
      <c r="H148" s="37"/>
      <c r="I148" s="37"/>
    </row>
    <row r="149" spans="1:9" s="32" customFormat="1" x14ac:dyDescent="0.25">
      <c r="A149" s="32" t="s">
        <v>169</v>
      </c>
      <c r="D149" s="43"/>
      <c r="E149" s="56">
        <v>167404.24</v>
      </c>
      <c r="F149" s="37"/>
      <c r="G149" s="37"/>
      <c r="H149" s="37"/>
      <c r="I149" s="37"/>
    </row>
    <row r="150" spans="1:9" s="32" customFormat="1" x14ac:dyDescent="0.25">
      <c r="A150" s="32" t="s">
        <v>170</v>
      </c>
      <c r="D150" s="43"/>
      <c r="E150" s="56">
        <v>82379.009999999995</v>
      </c>
      <c r="F150" s="37"/>
      <c r="G150" s="37"/>
      <c r="H150" s="37"/>
      <c r="I150" s="37"/>
    </row>
    <row r="151" spans="1:9" s="32" customFormat="1" x14ac:dyDescent="0.25">
      <c r="A151" s="32" t="s">
        <v>171</v>
      </c>
      <c r="D151" s="43"/>
      <c r="E151" s="56">
        <v>47300</v>
      </c>
      <c r="F151" s="37"/>
      <c r="G151" s="37"/>
      <c r="H151" s="37"/>
      <c r="I151" s="37"/>
    </row>
    <row r="152" spans="1:9" s="32" customFormat="1" x14ac:dyDescent="0.25">
      <c r="A152" s="32" t="s">
        <v>172</v>
      </c>
      <c r="D152" s="43"/>
      <c r="E152" s="56">
        <v>140000.04</v>
      </c>
      <c r="F152" s="37"/>
      <c r="G152" s="37"/>
      <c r="H152" s="37"/>
      <c r="I152" s="37"/>
    </row>
    <row r="153" spans="1:9" s="32" customFormat="1" x14ac:dyDescent="0.25">
      <c r="A153" s="32" t="s">
        <v>173</v>
      </c>
      <c r="D153" s="43"/>
      <c r="E153" s="56">
        <v>3071319.72</v>
      </c>
      <c r="F153" s="37"/>
      <c r="G153" s="37"/>
      <c r="H153" s="37"/>
      <c r="I153" s="37"/>
    </row>
    <row r="154" spans="1:9" s="32" customFormat="1" x14ac:dyDescent="0.25">
      <c r="A154" s="32" t="s">
        <v>174</v>
      </c>
      <c r="D154" s="43"/>
      <c r="E154" s="56">
        <v>764356.8</v>
      </c>
      <c r="F154" s="37"/>
      <c r="G154" s="37"/>
      <c r="H154" s="37"/>
      <c r="I154" s="37"/>
    </row>
    <row r="155" spans="1:9" s="32" customFormat="1" x14ac:dyDescent="0.25">
      <c r="A155" s="32" t="s">
        <v>175</v>
      </c>
      <c r="D155" s="43"/>
      <c r="E155" s="56">
        <v>131924</v>
      </c>
      <c r="F155" s="37"/>
      <c r="G155" s="37"/>
      <c r="H155" s="37"/>
      <c r="I155" s="37"/>
    </row>
    <row r="156" spans="1:9" s="32" customFormat="1" x14ac:dyDescent="0.25">
      <c r="A156" s="32" t="s">
        <v>176</v>
      </c>
      <c r="D156" s="43"/>
      <c r="E156" s="56">
        <v>414618.89</v>
      </c>
      <c r="F156" s="37"/>
      <c r="G156" s="37"/>
      <c r="H156" s="37"/>
      <c r="I156" s="37"/>
    </row>
    <row r="157" spans="1:9" s="32" customFormat="1" x14ac:dyDescent="0.25">
      <c r="A157" s="32" t="s">
        <v>139</v>
      </c>
      <c r="D157" s="43"/>
      <c r="E157" s="56">
        <v>1046828.31</v>
      </c>
      <c r="F157" s="37"/>
      <c r="G157" s="37"/>
      <c r="H157" s="37"/>
      <c r="I157" s="37"/>
    </row>
    <row r="158" spans="1:9" s="32" customFormat="1" x14ac:dyDescent="0.25">
      <c r="A158" s="32" t="s">
        <v>177</v>
      </c>
      <c r="D158" s="43"/>
      <c r="E158" s="56">
        <v>37500</v>
      </c>
      <c r="F158" s="37"/>
      <c r="G158" s="37"/>
      <c r="H158" s="37"/>
      <c r="I158" s="37"/>
    </row>
    <row r="159" spans="1:9" s="32" customFormat="1" x14ac:dyDescent="0.25">
      <c r="A159" s="32" t="s">
        <v>140</v>
      </c>
      <c r="D159" s="43"/>
      <c r="E159" s="56">
        <v>315584.7</v>
      </c>
      <c r="F159" s="37"/>
      <c r="G159" s="37"/>
      <c r="H159" s="37"/>
      <c r="I159" s="37"/>
    </row>
    <row r="160" spans="1:9" s="32" customFormat="1" x14ac:dyDescent="0.25">
      <c r="A160" s="32" t="s">
        <v>178</v>
      </c>
      <c r="D160" s="43"/>
      <c r="E160" s="56">
        <v>21169.200000000001</v>
      </c>
      <c r="F160" s="37"/>
      <c r="G160" s="37"/>
      <c r="H160" s="37"/>
      <c r="I160" s="37"/>
    </row>
    <row r="161" spans="1:9" s="32" customFormat="1" x14ac:dyDescent="0.25">
      <c r="A161" s="32" t="s">
        <v>179</v>
      </c>
      <c r="D161" s="43"/>
      <c r="E161" s="56">
        <v>66670</v>
      </c>
      <c r="F161" s="37"/>
      <c r="G161" s="37"/>
      <c r="H161" s="37"/>
      <c r="I161" s="37"/>
    </row>
    <row r="162" spans="1:9" s="32" customFormat="1" x14ac:dyDescent="0.25">
      <c r="A162" s="32" t="s">
        <v>180</v>
      </c>
      <c r="D162" s="43"/>
      <c r="E162" s="56">
        <v>80724.2</v>
      </c>
      <c r="F162" s="37"/>
      <c r="G162" s="37"/>
      <c r="H162" s="37"/>
      <c r="I162" s="37"/>
    </row>
    <row r="163" spans="1:9" s="32" customFormat="1" x14ac:dyDescent="0.25">
      <c r="A163" s="32" t="s">
        <v>181</v>
      </c>
      <c r="D163" s="43"/>
      <c r="E163" s="56">
        <v>482000</v>
      </c>
      <c r="F163" s="37"/>
      <c r="G163" s="37"/>
      <c r="H163" s="37"/>
      <c r="I163" s="37"/>
    </row>
    <row r="164" spans="1:9" s="32" customFormat="1" x14ac:dyDescent="0.25">
      <c r="A164" s="32" t="s">
        <v>182</v>
      </c>
      <c r="D164" s="43"/>
      <c r="E164" s="56">
        <v>64000</v>
      </c>
      <c r="F164" s="37"/>
      <c r="G164" s="37"/>
      <c r="H164" s="37"/>
      <c r="I164" s="37"/>
    </row>
    <row r="165" spans="1:9" s="32" customFormat="1" x14ac:dyDescent="0.25">
      <c r="A165" s="32" t="s">
        <v>183</v>
      </c>
      <c r="D165" s="43"/>
      <c r="E165" s="56">
        <v>1760509.52</v>
      </c>
      <c r="F165" s="37"/>
      <c r="G165" s="37"/>
      <c r="H165" s="37"/>
      <c r="I165" s="37"/>
    </row>
    <row r="166" spans="1:9" s="32" customFormat="1" x14ac:dyDescent="0.25">
      <c r="A166" s="32" t="s">
        <v>184</v>
      </c>
      <c r="D166" s="43"/>
      <c r="E166" s="56">
        <v>153400</v>
      </c>
      <c r="F166" s="37"/>
      <c r="G166" s="37"/>
      <c r="H166" s="37"/>
      <c r="I166" s="37"/>
    </row>
    <row r="167" spans="1:9" s="32" customFormat="1" x14ac:dyDescent="0.25">
      <c r="A167" s="32" t="s">
        <v>185</v>
      </c>
      <c r="D167" s="43"/>
      <c r="E167" s="56">
        <v>131600</v>
      </c>
      <c r="F167" s="37"/>
      <c r="G167" s="37"/>
      <c r="H167" s="37"/>
      <c r="I167" s="37"/>
    </row>
    <row r="168" spans="1:9" s="32" customFormat="1" x14ac:dyDescent="0.25">
      <c r="A168" s="32" t="s">
        <v>186</v>
      </c>
      <c r="D168" s="43"/>
      <c r="E168" s="56">
        <v>13372</v>
      </c>
      <c r="F168" s="37"/>
      <c r="G168" s="37"/>
      <c r="H168" s="37"/>
      <c r="I168" s="37"/>
    </row>
    <row r="169" spans="1:9" s="32" customFormat="1" x14ac:dyDescent="0.25">
      <c r="A169" s="32" t="s">
        <v>187</v>
      </c>
      <c r="D169" s="43"/>
      <c r="E169" s="56">
        <v>45500</v>
      </c>
      <c r="F169" s="37"/>
      <c r="G169" s="37"/>
      <c r="H169" s="37"/>
      <c r="I169" s="37"/>
    </row>
    <row r="170" spans="1:9" s="32" customFormat="1" x14ac:dyDescent="0.25">
      <c r="A170" s="32" t="s">
        <v>188</v>
      </c>
      <c r="D170" s="43"/>
      <c r="E170" s="56">
        <v>34325</v>
      </c>
      <c r="F170" s="37"/>
      <c r="G170" s="37"/>
      <c r="H170" s="37"/>
      <c r="I170" s="37"/>
    </row>
    <row r="171" spans="1:9" s="32" customFormat="1" x14ac:dyDescent="0.25">
      <c r="A171" s="32" t="s">
        <v>189</v>
      </c>
      <c r="D171" s="43"/>
      <c r="E171" s="56">
        <v>803220</v>
      </c>
      <c r="F171" s="37"/>
      <c r="G171" s="37"/>
      <c r="H171" s="37"/>
      <c r="I171" s="37"/>
    </row>
    <row r="172" spans="1:9" s="32" customFormat="1" x14ac:dyDescent="0.25">
      <c r="A172" s="32" t="s">
        <v>190</v>
      </c>
      <c r="D172" s="43"/>
      <c r="E172" s="56">
        <v>401000</v>
      </c>
      <c r="F172" s="37"/>
      <c r="G172" s="37"/>
      <c r="H172" s="37"/>
      <c r="I172" s="37"/>
    </row>
    <row r="173" spans="1:9" s="32" customFormat="1" x14ac:dyDescent="0.25">
      <c r="A173" s="32" t="s">
        <v>191</v>
      </c>
      <c r="D173" s="43"/>
      <c r="E173" s="56">
        <v>100491.16</v>
      </c>
      <c r="F173" s="37"/>
      <c r="G173" s="37"/>
      <c r="H173" s="37"/>
      <c r="I173" s="37"/>
    </row>
    <row r="174" spans="1:9" s="32" customFormat="1" x14ac:dyDescent="0.25">
      <c r="A174" s="32" t="s">
        <v>192</v>
      </c>
      <c r="D174" s="43"/>
      <c r="E174" s="56">
        <v>1312620.22</v>
      </c>
      <c r="F174" s="37"/>
      <c r="G174" s="37"/>
      <c r="H174" s="37"/>
      <c r="I174" s="37"/>
    </row>
    <row r="175" spans="1:9" s="32" customFormat="1" x14ac:dyDescent="0.25">
      <c r="A175" s="32" t="s">
        <v>193</v>
      </c>
      <c r="D175" s="43"/>
      <c r="E175" s="56">
        <v>273316</v>
      </c>
      <c r="F175" s="37"/>
      <c r="G175" s="37"/>
      <c r="H175" s="37"/>
      <c r="I175" s="37"/>
    </row>
    <row r="176" spans="1:9" s="32" customFormat="1" x14ac:dyDescent="0.25">
      <c r="A176" s="32" t="s">
        <v>194</v>
      </c>
      <c r="D176" s="43"/>
      <c r="E176" s="56">
        <v>65930</v>
      </c>
      <c r="F176" s="37"/>
      <c r="G176" s="37"/>
      <c r="H176" s="37"/>
      <c r="I176" s="37"/>
    </row>
    <row r="177" spans="1:9" s="32" customFormat="1" x14ac:dyDescent="0.25">
      <c r="A177" s="32" t="s">
        <v>195</v>
      </c>
      <c r="D177" s="43"/>
      <c r="E177" s="56">
        <v>574000</v>
      </c>
      <c r="F177" s="37"/>
      <c r="G177" s="37"/>
      <c r="H177" s="37"/>
      <c r="I177" s="37"/>
    </row>
    <row r="178" spans="1:9" s="32" customFormat="1" x14ac:dyDescent="0.25">
      <c r="A178" s="32" t="s">
        <v>196</v>
      </c>
      <c r="D178" s="43"/>
      <c r="E178" s="56">
        <v>18408</v>
      </c>
      <c r="F178" s="37"/>
      <c r="G178" s="37"/>
      <c r="H178" s="37"/>
      <c r="I178" s="37"/>
    </row>
    <row r="179" spans="1:9" s="32" customFormat="1" x14ac:dyDescent="0.25">
      <c r="A179" s="32" t="s">
        <v>197</v>
      </c>
      <c r="D179" s="43"/>
      <c r="E179" s="56">
        <v>77000</v>
      </c>
      <c r="F179" s="37"/>
      <c r="G179" s="37"/>
      <c r="H179" s="37"/>
      <c r="I179" s="37"/>
    </row>
    <row r="180" spans="1:9" s="32" customFormat="1" x14ac:dyDescent="0.25">
      <c r="A180" s="32" t="s">
        <v>198</v>
      </c>
      <c r="D180" s="43"/>
      <c r="E180" s="56">
        <v>31939.200000000001</v>
      </c>
      <c r="F180" s="37"/>
      <c r="G180" s="37"/>
      <c r="H180" s="37"/>
      <c r="I180" s="37"/>
    </row>
    <row r="181" spans="1:9" s="32" customFormat="1" x14ac:dyDescent="0.25">
      <c r="A181" s="32" t="s">
        <v>199</v>
      </c>
      <c r="D181" s="43"/>
      <c r="E181" s="56">
        <v>1838052.58</v>
      </c>
      <c r="F181" s="37"/>
      <c r="G181" s="37"/>
      <c r="H181" s="37"/>
      <c r="I181" s="37"/>
    </row>
    <row r="182" spans="1:9" s="32" customFormat="1" x14ac:dyDescent="0.25">
      <c r="A182" s="32" t="s">
        <v>200</v>
      </c>
      <c r="D182" s="43"/>
      <c r="E182" s="56">
        <v>298500</v>
      </c>
      <c r="F182" s="37"/>
      <c r="G182" s="37"/>
      <c r="H182" s="37"/>
      <c r="I182" s="37"/>
    </row>
    <row r="183" spans="1:9" s="32" customFormat="1" x14ac:dyDescent="0.25">
      <c r="A183" s="32" t="s">
        <v>201</v>
      </c>
      <c r="D183" s="43"/>
      <c r="E183" s="56">
        <v>780869.05</v>
      </c>
      <c r="F183" s="37"/>
      <c r="G183" s="37"/>
      <c r="H183" s="37"/>
      <c r="I183" s="37"/>
    </row>
    <row r="184" spans="1:9" s="32" customFormat="1" x14ac:dyDescent="0.25">
      <c r="A184" s="32" t="s">
        <v>202</v>
      </c>
      <c r="D184" s="43"/>
      <c r="E184" s="56">
        <v>73245</v>
      </c>
      <c r="F184" s="37"/>
      <c r="G184" s="37"/>
      <c r="H184" s="37"/>
      <c r="I184" s="37"/>
    </row>
    <row r="185" spans="1:9" s="32" customFormat="1" x14ac:dyDescent="0.25">
      <c r="A185" s="32" t="s">
        <v>203</v>
      </c>
      <c r="D185" s="43"/>
      <c r="E185" s="56">
        <v>59650</v>
      </c>
      <c r="F185" s="37"/>
      <c r="G185" s="37"/>
      <c r="H185" s="37"/>
      <c r="I185" s="37"/>
    </row>
    <row r="186" spans="1:9" s="32" customFormat="1" x14ac:dyDescent="0.25">
      <c r="A186" s="32" t="s">
        <v>204</v>
      </c>
      <c r="D186" s="43"/>
      <c r="E186" s="56">
        <v>21240</v>
      </c>
      <c r="F186" s="37"/>
      <c r="G186" s="37"/>
      <c r="H186" s="37"/>
      <c r="I186" s="37"/>
    </row>
    <row r="187" spans="1:9" s="32" customFormat="1" x14ac:dyDescent="0.25">
      <c r="A187" s="32" t="s">
        <v>205</v>
      </c>
      <c r="D187" s="43"/>
      <c r="E187" s="56">
        <v>123124.61</v>
      </c>
      <c r="F187" s="37"/>
      <c r="G187" s="37"/>
      <c r="H187" s="37"/>
      <c r="I187" s="37"/>
    </row>
    <row r="188" spans="1:9" s="32" customFormat="1" x14ac:dyDescent="0.25">
      <c r="A188" s="32" t="s">
        <v>152</v>
      </c>
      <c r="D188" s="43"/>
      <c r="E188" s="56">
        <v>194000</v>
      </c>
      <c r="F188" s="37"/>
      <c r="G188" s="37"/>
      <c r="H188" s="37"/>
      <c r="I188" s="37"/>
    </row>
    <row r="189" spans="1:9" s="32" customFormat="1" x14ac:dyDescent="0.25">
      <c r="A189" s="32" t="s">
        <v>206</v>
      </c>
      <c r="D189" s="43"/>
      <c r="E189" s="56">
        <v>1239000</v>
      </c>
      <c r="F189" s="37"/>
      <c r="G189" s="37"/>
      <c r="H189" s="37"/>
      <c r="I189" s="37"/>
    </row>
    <row r="190" spans="1:9" s="32" customFormat="1" x14ac:dyDescent="0.25">
      <c r="A190" s="32" t="s">
        <v>207</v>
      </c>
      <c r="D190" s="43"/>
      <c r="E190" s="56">
        <v>1128273.6599999999</v>
      </c>
      <c r="F190" s="37"/>
      <c r="G190" s="37"/>
      <c r="H190" s="37"/>
      <c r="I190" s="37"/>
    </row>
    <row r="191" spans="1:9" s="32" customFormat="1" x14ac:dyDescent="0.25">
      <c r="A191" s="32" t="s">
        <v>208</v>
      </c>
      <c r="D191" s="43"/>
      <c r="E191" s="56">
        <v>23300</v>
      </c>
      <c r="F191" s="37"/>
      <c r="G191" s="37"/>
      <c r="H191" s="37"/>
      <c r="I191" s="37"/>
    </row>
    <row r="192" spans="1:9" s="32" customFormat="1" x14ac:dyDescent="0.25">
      <c r="A192" s="32" t="s">
        <v>209</v>
      </c>
      <c r="D192" s="43"/>
      <c r="E192" s="56">
        <v>143476.9</v>
      </c>
      <c r="F192" s="37"/>
      <c r="G192" s="37"/>
      <c r="H192" s="37"/>
      <c r="I192" s="37"/>
    </row>
    <row r="193" spans="1:9" s="32" customFormat="1" x14ac:dyDescent="0.25">
      <c r="A193" s="32" t="s">
        <v>210</v>
      </c>
      <c r="D193" s="43"/>
      <c r="E193" s="56">
        <v>83956</v>
      </c>
      <c r="F193" s="37"/>
      <c r="G193" s="37"/>
      <c r="H193" s="37"/>
      <c r="I193" s="37"/>
    </row>
    <row r="194" spans="1:9" s="32" customFormat="1" x14ac:dyDescent="0.25">
      <c r="A194" s="32" t="s">
        <v>211</v>
      </c>
      <c r="D194" s="43"/>
      <c r="E194" s="56">
        <v>662113</v>
      </c>
      <c r="F194" s="37"/>
      <c r="G194" s="37"/>
      <c r="H194" s="37"/>
      <c r="I194" s="37"/>
    </row>
    <row r="195" spans="1:9" s="32" customFormat="1" x14ac:dyDescent="0.25">
      <c r="A195" s="32" t="s">
        <v>142</v>
      </c>
      <c r="D195" s="43"/>
      <c r="E195" s="56">
        <v>537983.57999999996</v>
      </c>
      <c r="F195" s="37"/>
      <c r="G195" s="37"/>
      <c r="H195" s="37"/>
      <c r="I195" s="37"/>
    </row>
    <row r="196" spans="1:9" s="32" customFormat="1" x14ac:dyDescent="0.25">
      <c r="A196" s="32" t="s">
        <v>212</v>
      </c>
      <c r="D196" s="43"/>
      <c r="E196" s="56">
        <v>340000</v>
      </c>
      <c r="F196" s="37"/>
      <c r="G196" s="37"/>
      <c r="H196" s="37"/>
      <c r="I196" s="37"/>
    </row>
    <row r="197" spans="1:9" s="32" customFormat="1" x14ac:dyDescent="0.25">
      <c r="A197" s="32" t="s">
        <v>213</v>
      </c>
      <c r="D197" s="43"/>
      <c r="E197" s="56">
        <v>2790542.3</v>
      </c>
      <c r="F197" s="37"/>
      <c r="G197" s="37"/>
      <c r="H197" s="37"/>
      <c r="I197" s="37"/>
    </row>
    <row r="198" spans="1:9" s="32" customFormat="1" x14ac:dyDescent="0.25">
      <c r="A198" s="32" t="s">
        <v>214</v>
      </c>
      <c r="D198" s="43"/>
      <c r="E198" s="56">
        <v>163000</v>
      </c>
      <c r="F198" s="37"/>
      <c r="G198" s="37"/>
      <c r="H198" s="37"/>
      <c r="I198" s="37"/>
    </row>
    <row r="199" spans="1:9" s="32" customFormat="1" x14ac:dyDescent="0.25">
      <c r="A199" s="32" t="s">
        <v>215</v>
      </c>
      <c r="D199" s="43"/>
      <c r="E199" s="56">
        <v>44535.199999999997</v>
      </c>
      <c r="F199" s="37"/>
      <c r="G199" s="37"/>
      <c r="H199" s="37"/>
      <c r="I199" s="37"/>
    </row>
    <row r="200" spans="1:9" s="32" customFormat="1" x14ac:dyDescent="0.25">
      <c r="A200" s="32" t="s">
        <v>216</v>
      </c>
      <c r="D200" s="43"/>
      <c r="E200" s="56">
        <v>37800</v>
      </c>
      <c r="F200" s="37"/>
      <c r="G200" s="37"/>
      <c r="H200" s="37"/>
      <c r="I200" s="37"/>
    </row>
    <row r="201" spans="1:9" s="32" customFormat="1" x14ac:dyDescent="0.25">
      <c r="A201" s="32" t="s">
        <v>217</v>
      </c>
      <c r="D201" s="43"/>
      <c r="E201" s="56">
        <v>168556</v>
      </c>
      <c r="F201" s="37"/>
      <c r="G201" s="37"/>
      <c r="H201" s="37"/>
      <c r="I201" s="37"/>
    </row>
    <row r="202" spans="1:9" s="32" customFormat="1" x14ac:dyDescent="0.25">
      <c r="A202" s="32" t="s">
        <v>218</v>
      </c>
      <c r="D202" s="43"/>
      <c r="E202" s="56">
        <v>364169.64</v>
      </c>
      <c r="F202" s="37"/>
      <c r="G202" s="37"/>
      <c r="H202" s="37"/>
      <c r="I202" s="37"/>
    </row>
    <row r="203" spans="1:9" s="32" customFormat="1" x14ac:dyDescent="0.25">
      <c r="A203" s="32" t="s">
        <v>141</v>
      </c>
      <c r="D203" s="43"/>
      <c r="E203" s="56">
        <v>363960</v>
      </c>
      <c r="F203" s="37"/>
      <c r="G203" s="37"/>
      <c r="H203" s="37"/>
      <c r="I203" s="37"/>
    </row>
    <row r="204" spans="1:9" s="32" customFormat="1" x14ac:dyDescent="0.25">
      <c r="A204" s="32" t="s">
        <v>219</v>
      </c>
      <c r="D204" s="43"/>
      <c r="E204" s="56">
        <v>200004.2</v>
      </c>
      <c r="F204" s="37"/>
      <c r="G204" s="37"/>
      <c r="H204" s="37"/>
      <c r="I204" s="37"/>
    </row>
    <row r="205" spans="1:9" s="32" customFormat="1" x14ac:dyDescent="0.25">
      <c r="A205" s="32" t="s">
        <v>220</v>
      </c>
      <c r="D205" s="43"/>
      <c r="E205" s="56">
        <v>67044</v>
      </c>
      <c r="F205" s="37"/>
      <c r="G205" s="37"/>
      <c r="H205" s="37"/>
      <c r="I205" s="37"/>
    </row>
    <row r="206" spans="1:9" s="32" customFormat="1" x14ac:dyDescent="0.25">
      <c r="A206" s="32" t="s">
        <v>221</v>
      </c>
      <c r="D206" s="43"/>
      <c r="E206" s="56">
        <v>683899.7</v>
      </c>
      <c r="F206" s="37"/>
      <c r="G206" s="37"/>
      <c r="H206" s="37"/>
      <c r="I206" s="37"/>
    </row>
    <row r="207" spans="1:9" s="32" customFormat="1" x14ac:dyDescent="0.25">
      <c r="A207" s="32" t="s">
        <v>222</v>
      </c>
      <c r="D207" s="43"/>
      <c r="E207" s="56">
        <v>452364.79999999999</v>
      </c>
      <c r="F207" s="37"/>
      <c r="G207" s="37"/>
      <c r="H207" s="37"/>
      <c r="I207" s="37"/>
    </row>
    <row r="208" spans="1:9" s="32" customFormat="1" x14ac:dyDescent="0.25">
      <c r="A208" s="32" t="s">
        <v>223</v>
      </c>
      <c r="D208" s="43"/>
      <c r="E208" s="56">
        <v>2826600</v>
      </c>
      <c r="F208" s="37"/>
      <c r="G208" s="37"/>
      <c r="H208" s="37"/>
      <c r="I208" s="37"/>
    </row>
    <row r="209" spans="1:9" s="32" customFormat="1" x14ac:dyDescent="0.25">
      <c r="A209" s="32" t="s">
        <v>224</v>
      </c>
      <c r="D209" s="43"/>
      <c r="E209" s="56">
        <v>59697</v>
      </c>
      <c r="F209" s="37"/>
      <c r="G209" s="37"/>
      <c r="H209" s="37"/>
      <c r="I209" s="37"/>
    </row>
    <row r="210" spans="1:9" s="32" customFormat="1" x14ac:dyDescent="0.25">
      <c r="A210" s="32" t="s">
        <v>225</v>
      </c>
      <c r="D210" s="43"/>
      <c r="E210" s="56">
        <v>253110</v>
      </c>
      <c r="F210" s="37"/>
      <c r="G210" s="37"/>
      <c r="H210" s="37"/>
      <c r="I210" s="37"/>
    </row>
    <row r="211" spans="1:9" s="32" customFormat="1" x14ac:dyDescent="0.25">
      <c r="A211" s="32" t="s">
        <v>226</v>
      </c>
      <c r="D211" s="43"/>
      <c r="E211" s="56">
        <v>206028</v>
      </c>
      <c r="F211" s="37"/>
      <c r="G211" s="37"/>
      <c r="H211" s="37"/>
      <c r="I211" s="37"/>
    </row>
    <row r="212" spans="1:9" s="32" customFormat="1" x14ac:dyDescent="0.25">
      <c r="A212" s="32" t="s">
        <v>227</v>
      </c>
      <c r="D212" s="43"/>
      <c r="E212" s="56">
        <v>50800</v>
      </c>
      <c r="F212" s="37"/>
      <c r="G212" s="37"/>
      <c r="H212" s="37"/>
      <c r="I212" s="37"/>
    </row>
    <row r="213" spans="1:9" s="32" customFormat="1" x14ac:dyDescent="0.25">
      <c r="A213" s="32" t="s">
        <v>228</v>
      </c>
      <c r="D213" s="43"/>
      <c r="E213" s="56">
        <v>89908.6</v>
      </c>
      <c r="F213" s="37"/>
      <c r="G213" s="37"/>
      <c r="H213" s="37"/>
      <c r="I213" s="37"/>
    </row>
    <row r="214" spans="1:9" s="32" customFormat="1" x14ac:dyDescent="0.25">
      <c r="A214" s="32" t="s">
        <v>229</v>
      </c>
      <c r="D214" s="43"/>
      <c r="E214" s="56">
        <v>166775.70000000001</v>
      </c>
      <c r="F214" s="37"/>
      <c r="G214" s="37"/>
      <c r="H214" s="37"/>
      <c r="I214" s="37"/>
    </row>
    <row r="215" spans="1:9" s="32" customFormat="1" x14ac:dyDescent="0.25">
      <c r="A215" s="32" t="s">
        <v>230</v>
      </c>
      <c r="D215" s="43"/>
      <c r="E215" s="56">
        <v>937769.6</v>
      </c>
      <c r="F215" s="37"/>
      <c r="G215" s="37"/>
      <c r="H215" s="37"/>
      <c r="I215" s="37"/>
    </row>
    <row r="216" spans="1:9" s="32" customFormat="1" x14ac:dyDescent="0.25">
      <c r="A216" s="32" t="s">
        <v>231</v>
      </c>
      <c r="D216" s="43"/>
      <c r="E216" s="56">
        <v>111950.39999999999</v>
      </c>
      <c r="F216" s="37"/>
      <c r="G216" s="37"/>
      <c r="H216" s="37"/>
      <c r="I216" s="37"/>
    </row>
    <row r="217" spans="1:9" s="32" customFormat="1" x14ac:dyDescent="0.25">
      <c r="A217" s="32" t="s">
        <v>232</v>
      </c>
      <c r="D217" s="43"/>
      <c r="E217" s="56">
        <v>525690</v>
      </c>
      <c r="F217" s="37"/>
      <c r="G217" s="37"/>
      <c r="H217" s="37"/>
      <c r="I217" s="37"/>
    </row>
    <row r="218" spans="1:9" s="32" customFormat="1" x14ac:dyDescent="0.25">
      <c r="A218" s="32" t="s">
        <v>233</v>
      </c>
      <c r="D218" s="43"/>
      <c r="E218" s="56">
        <v>1500298</v>
      </c>
      <c r="F218" s="37"/>
      <c r="G218" s="37"/>
      <c r="H218" s="37"/>
      <c r="I218" s="37"/>
    </row>
    <row r="219" spans="1:9" s="32" customFormat="1" x14ac:dyDescent="0.25">
      <c r="A219" s="32" t="s">
        <v>234</v>
      </c>
      <c r="D219" s="43"/>
      <c r="E219" s="56">
        <v>195290</v>
      </c>
      <c r="F219" s="37"/>
      <c r="G219" s="37"/>
      <c r="H219" s="37"/>
      <c r="I219" s="37"/>
    </row>
    <row r="220" spans="1:9" s="32" customFormat="1" x14ac:dyDescent="0.25">
      <c r="A220" s="32" t="s">
        <v>235</v>
      </c>
      <c r="D220" s="43"/>
      <c r="E220" s="56">
        <v>22096.83</v>
      </c>
      <c r="F220" s="37"/>
      <c r="G220" s="37"/>
      <c r="H220" s="37"/>
      <c r="I220" s="37"/>
    </row>
    <row r="221" spans="1:9" s="32" customFormat="1" x14ac:dyDescent="0.25">
      <c r="A221" s="32" t="s">
        <v>236</v>
      </c>
      <c r="D221" s="43"/>
      <c r="E221" s="56">
        <v>162626.64000000001</v>
      </c>
      <c r="F221" s="37"/>
      <c r="G221" s="37"/>
      <c r="H221" s="37"/>
      <c r="I221" s="37"/>
    </row>
    <row r="222" spans="1:9" s="32" customFormat="1" x14ac:dyDescent="0.25">
      <c r="A222" s="32" t="s">
        <v>237</v>
      </c>
      <c r="D222" s="43"/>
      <c r="E222" s="56">
        <v>19770.599999999999</v>
      </c>
      <c r="F222" s="37"/>
      <c r="G222" s="37"/>
      <c r="H222" s="37"/>
      <c r="I222" s="37"/>
    </row>
    <row r="223" spans="1:9" s="32" customFormat="1" x14ac:dyDescent="0.25">
      <c r="A223" s="32" t="s">
        <v>238</v>
      </c>
      <c r="D223" s="43"/>
      <c r="E223" s="56">
        <v>38302.800000000003</v>
      </c>
      <c r="F223" s="37"/>
      <c r="G223" s="37"/>
      <c r="H223" s="37"/>
      <c r="I223" s="37"/>
    </row>
    <row r="224" spans="1:9" s="32" customFormat="1" x14ac:dyDescent="0.25">
      <c r="A224" s="32" t="s">
        <v>154</v>
      </c>
      <c r="D224" s="43"/>
      <c r="E224" s="56">
        <v>593443.80000000005</v>
      </c>
      <c r="F224" s="37"/>
      <c r="G224" s="37"/>
      <c r="H224" s="37"/>
      <c r="I224" s="37"/>
    </row>
    <row r="225" spans="1:9" s="32" customFormat="1" x14ac:dyDescent="0.25">
      <c r="A225" s="32" t="s">
        <v>239</v>
      </c>
      <c r="D225" s="43"/>
      <c r="E225" s="56">
        <v>2167157.6</v>
      </c>
      <c r="F225" s="37"/>
      <c r="G225" s="37"/>
      <c r="H225" s="37"/>
      <c r="I225" s="37"/>
    </row>
    <row r="226" spans="1:9" s="32" customFormat="1" x14ac:dyDescent="0.25">
      <c r="A226" s="32" t="s">
        <v>240</v>
      </c>
      <c r="D226" s="43"/>
      <c r="E226" s="56">
        <v>2024899.3</v>
      </c>
      <c r="F226" s="37"/>
      <c r="G226" s="37"/>
      <c r="H226" s="37"/>
      <c r="I226" s="37"/>
    </row>
    <row r="227" spans="1:9" s="32" customFormat="1" x14ac:dyDescent="0.25">
      <c r="A227" s="32" t="s">
        <v>241</v>
      </c>
      <c r="D227" s="43"/>
      <c r="E227" s="56">
        <v>103105</v>
      </c>
      <c r="F227" s="37"/>
      <c r="G227" s="37"/>
      <c r="H227" s="37"/>
      <c r="I227" s="37"/>
    </row>
    <row r="228" spans="1:9" s="32" customFormat="1" x14ac:dyDescent="0.25">
      <c r="A228" s="32" t="s">
        <v>242</v>
      </c>
      <c r="D228" s="43"/>
      <c r="E228" s="56">
        <v>8400</v>
      </c>
      <c r="F228" s="37"/>
      <c r="G228" s="37"/>
      <c r="H228" s="37"/>
      <c r="I228" s="37"/>
    </row>
    <row r="229" spans="1:9" s="32" customFormat="1" x14ac:dyDescent="0.25">
      <c r="A229" s="32" t="s">
        <v>243</v>
      </c>
      <c r="D229" s="43"/>
      <c r="E229" s="56">
        <v>123215.99</v>
      </c>
      <c r="F229" s="37"/>
      <c r="G229" s="37"/>
      <c r="H229" s="37"/>
      <c r="I229" s="37"/>
    </row>
    <row r="230" spans="1:9" s="32" customFormat="1" x14ac:dyDescent="0.25">
      <c r="A230" s="32" t="s">
        <v>244</v>
      </c>
      <c r="D230" s="43"/>
      <c r="E230" s="56">
        <v>320000</v>
      </c>
      <c r="F230" s="37"/>
      <c r="G230" s="37"/>
      <c r="H230" s="37"/>
      <c r="I230" s="37"/>
    </row>
    <row r="231" spans="1:9" s="32" customFormat="1" x14ac:dyDescent="0.25">
      <c r="A231" s="32" t="s">
        <v>245</v>
      </c>
      <c r="D231" s="43"/>
      <c r="E231" s="56">
        <v>103500</v>
      </c>
      <c r="F231" s="37"/>
      <c r="G231" s="37"/>
      <c r="H231" s="37"/>
      <c r="I231" s="37"/>
    </row>
    <row r="232" spans="1:9" s="32" customFormat="1" x14ac:dyDescent="0.25">
      <c r="A232" s="32" t="s">
        <v>246</v>
      </c>
      <c r="D232" s="43"/>
      <c r="E232" s="56">
        <v>270755.3</v>
      </c>
      <c r="F232" s="37"/>
      <c r="G232" s="37"/>
      <c r="H232" s="37"/>
      <c r="I232" s="37"/>
    </row>
    <row r="233" spans="1:9" s="32" customFormat="1" x14ac:dyDescent="0.25">
      <c r="A233" s="32" t="s">
        <v>247</v>
      </c>
      <c r="D233" s="43"/>
      <c r="E233" s="56">
        <v>226560</v>
      </c>
      <c r="F233" s="37"/>
      <c r="G233" s="37"/>
      <c r="H233" s="37"/>
      <c r="I233" s="37"/>
    </row>
    <row r="234" spans="1:9" s="32" customFormat="1" x14ac:dyDescent="0.25">
      <c r="A234" s="32" t="s">
        <v>248</v>
      </c>
      <c r="D234" s="43"/>
      <c r="E234" s="56">
        <v>28000</v>
      </c>
      <c r="F234" s="37"/>
      <c r="G234" s="37"/>
      <c r="H234" s="37"/>
      <c r="I234" s="37"/>
    </row>
    <row r="235" spans="1:9" s="32" customFormat="1" x14ac:dyDescent="0.25">
      <c r="A235" s="32" t="s">
        <v>249</v>
      </c>
      <c r="D235" s="43"/>
      <c r="E235" s="56">
        <v>10130</v>
      </c>
      <c r="F235" s="37"/>
      <c r="G235" s="37"/>
      <c r="H235" s="37"/>
      <c r="I235" s="37"/>
    </row>
    <row r="236" spans="1:9" s="32" customFormat="1" x14ac:dyDescent="0.25">
      <c r="A236" s="32" t="s">
        <v>250</v>
      </c>
      <c r="D236" s="43"/>
      <c r="E236" s="56">
        <v>4830.7</v>
      </c>
      <c r="F236" s="37"/>
      <c r="G236" s="37"/>
      <c r="H236" s="37"/>
      <c r="I236" s="37"/>
    </row>
    <row r="237" spans="1:9" s="32" customFormat="1" x14ac:dyDescent="0.25">
      <c r="A237" s="32" t="s">
        <v>251</v>
      </c>
      <c r="D237" s="43"/>
      <c r="E237" s="56">
        <v>24289</v>
      </c>
      <c r="F237" s="37"/>
      <c r="G237" s="37"/>
      <c r="H237" s="37"/>
      <c r="I237" s="37"/>
    </row>
    <row r="238" spans="1:9" s="32" customFormat="1" x14ac:dyDescent="0.25">
      <c r="A238" s="32" t="s">
        <v>252</v>
      </c>
      <c r="D238" s="43"/>
      <c r="E238" s="56">
        <v>929942</v>
      </c>
      <c r="F238" s="37"/>
      <c r="G238" s="37"/>
      <c r="H238" s="37"/>
      <c r="I238" s="37"/>
    </row>
    <row r="239" spans="1:9" s="32" customFormat="1" x14ac:dyDescent="0.25">
      <c r="A239" s="32" t="s">
        <v>253</v>
      </c>
      <c r="D239" s="43"/>
      <c r="E239" s="56">
        <v>336865.19</v>
      </c>
      <c r="F239" s="37"/>
      <c r="G239" s="37"/>
      <c r="H239" s="37"/>
      <c r="I239" s="37"/>
    </row>
    <row r="240" spans="1:9" s="32" customFormat="1" x14ac:dyDescent="0.25">
      <c r="A240" s="32" t="s">
        <v>254</v>
      </c>
      <c r="D240" s="43"/>
      <c r="E240" s="56">
        <v>686906.39</v>
      </c>
      <c r="F240" s="37"/>
      <c r="G240" s="37"/>
      <c r="H240" s="37"/>
      <c r="I240" s="37"/>
    </row>
    <row r="241" spans="1:9" s="32" customFormat="1" x14ac:dyDescent="0.25">
      <c r="A241" s="32" t="s">
        <v>255</v>
      </c>
      <c r="D241" s="43"/>
      <c r="E241" s="56">
        <v>470820</v>
      </c>
      <c r="F241" s="37"/>
      <c r="G241" s="37"/>
      <c r="H241" s="37"/>
      <c r="I241" s="37"/>
    </row>
    <row r="242" spans="1:9" s="32" customFormat="1" x14ac:dyDescent="0.25">
      <c r="A242" s="32" t="s">
        <v>256</v>
      </c>
      <c r="D242" s="43"/>
      <c r="E242" s="56">
        <v>442500</v>
      </c>
      <c r="F242" s="37"/>
      <c r="G242" s="37"/>
      <c r="H242" s="37"/>
      <c r="I242" s="37"/>
    </row>
    <row r="243" spans="1:9" s="32" customFormat="1" x14ac:dyDescent="0.25">
      <c r="A243" s="32" t="s">
        <v>257</v>
      </c>
      <c r="D243" s="43"/>
      <c r="E243" s="56">
        <v>272285</v>
      </c>
      <c r="F243" s="37"/>
      <c r="G243" s="37"/>
      <c r="H243" s="37"/>
      <c r="I243" s="37"/>
    </row>
    <row r="244" spans="1:9" s="32" customFormat="1" x14ac:dyDescent="0.25">
      <c r="A244" s="32" t="s">
        <v>258</v>
      </c>
      <c r="D244" s="43"/>
      <c r="E244" s="56">
        <v>236210.98</v>
      </c>
      <c r="F244" s="37"/>
      <c r="G244" s="37"/>
      <c r="H244" s="37"/>
      <c r="I244" s="37"/>
    </row>
    <row r="245" spans="1:9" s="32" customFormat="1" x14ac:dyDescent="0.25">
      <c r="A245" s="32" t="s">
        <v>259</v>
      </c>
      <c r="D245" s="43"/>
      <c r="E245" s="56">
        <v>272893.88</v>
      </c>
      <c r="F245" s="37"/>
      <c r="G245" s="37"/>
      <c r="H245" s="37"/>
      <c r="I245" s="37"/>
    </row>
    <row r="246" spans="1:9" s="32" customFormat="1" x14ac:dyDescent="0.25">
      <c r="A246" s="32" t="s">
        <v>260</v>
      </c>
      <c r="D246" s="43"/>
      <c r="E246" s="56">
        <v>17346</v>
      </c>
      <c r="F246" s="37"/>
      <c r="G246" s="37"/>
      <c r="H246" s="37"/>
      <c r="I246" s="37"/>
    </row>
    <row r="247" spans="1:9" s="32" customFormat="1" x14ac:dyDescent="0.25">
      <c r="A247" s="32" t="s">
        <v>261</v>
      </c>
      <c r="D247" s="43"/>
      <c r="E247" s="56">
        <v>394907.06</v>
      </c>
      <c r="F247" s="37"/>
      <c r="G247" s="37"/>
      <c r="H247" s="37"/>
      <c r="I247" s="37"/>
    </row>
    <row r="248" spans="1:9" s="32" customFormat="1" x14ac:dyDescent="0.25">
      <c r="A248" s="32" t="s">
        <v>262</v>
      </c>
      <c r="D248" s="43"/>
      <c r="E248" s="56">
        <v>175947</v>
      </c>
      <c r="F248" s="37"/>
      <c r="G248" s="37"/>
      <c r="H248" s="37"/>
      <c r="I248" s="37"/>
    </row>
    <row r="249" spans="1:9" s="32" customFormat="1" x14ac:dyDescent="0.25">
      <c r="A249" s="32" t="s">
        <v>263</v>
      </c>
      <c r="D249" s="43"/>
      <c r="E249" s="56">
        <v>11960140.6</v>
      </c>
      <c r="F249" s="37"/>
      <c r="G249" s="37"/>
      <c r="H249" s="37"/>
      <c r="I249" s="37"/>
    </row>
    <row r="250" spans="1:9" s="32" customFormat="1" x14ac:dyDescent="0.25">
      <c r="A250" s="32" t="s">
        <v>264</v>
      </c>
      <c r="D250" s="43"/>
      <c r="E250" s="56">
        <v>5664</v>
      </c>
      <c r="F250" s="37"/>
      <c r="G250" s="37"/>
      <c r="H250" s="37"/>
      <c r="I250" s="37"/>
    </row>
    <row r="251" spans="1:9" s="32" customFormat="1" x14ac:dyDescent="0.25">
      <c r="A251" s="32" t="s">
        <v>265</v>
      </c>
      <c r="D251" s="43"/>
      <c r="E251" s="56">
        <v>408104</v>
      </c>
      <c r="F251" s="37"/>
      <c r="G251" s="37"/>
      <c r="H251" s="37"/>
      <c r="I251" s="37"/>
    </row>
    <row r="252" spans="1:9" s="32" customFormat="1" x14ac:dyDescent="0.25">
      <c r="A252" s="32" t="s">
        <v>266</v>
      </c>
      <c r="D252" s="43"/>
      <c r="E252" s="56">
        <v>236000</v>
      </c>
      <c r="F252" s="37"/>
      <c r="G252" s="37"/>
      <c r="H252" s="37"/>
      <c r="I252" s="37"/>
    </row>
    <row r="253" spans="1:9" s="32" customFormat="1" x14ac:dyDescent="0.25">
      <c r="A253" s="32" t="s">
        <v>267</v>
      </c>
      <c r="D253" s="43"/>
      <c r="E253" s="56">
        <v>1422250</v>
      </c>
      <c r="F253" s="37"/>
      <c r="G253" s="37"/>
      <c r="H253" s="37"/>
      <c r="I253" s="37"/>
    </row>
    <row r="254" spans="1:9" s="32" customFormat="1" x14ac:dyDescent="0.25">
      <c r="A254" s="32" t="s">
        <v>268</v>
      </c>
      <c r="D254" s="43"/>
      <c r="E254" s="56">
        <v>370166</v>
      </c>
      <c r="F254" s="37"/>
      <c r="G254" s="37"/>
      <c r="H254" s="37"/>
      <c r="I254" s="37"/>
    </row>
    <row r="255" spans="1:9" s="32" customFormat="1" x14ac:dyDescent="0.25">
      <c r="A255" s="32" t="s">
        <v>269</v>
      </c>
      <c r="D255" s="43"/>
      <c r="E255" s="56">
        <v>17110</v>
      </c>
      <c r="F255" s="37"/>
      <c r="G255" s="37"/>
      <c r="H255" s="37"/>
      <c r="I255" s="37"/>
    </row>
    <row r="256" spans="1:9" s="32" customFormat="1" x14ac:dyDescent="0.25">
      <c r="A256" s="32" t="s">
        <v>270</v>
      </c>
      <c r="D256" s="43"/>
      <c r="E256" s="56">
        <v>327006</v>
      </c>
      <c r="F256" s="37"/>
      <c r="G256" s="37"/>
      <c r="H256" s="37"/>
      <c r="I256" s="37"/>
    </row>
    <row r="257" spans="1:9" s="32" customFormat="1" x14ac:dyDescent="0.25">
      <c r="A257" s="32" t="s">
        <v>271</v>
      </c>
      <c r="D257" s="43"/>
      <c r="E257" s="56">
        <v>71887.5</v>
      </c>
      <c r="F257" s="37"/>
      <c r="G257" s="37"/>
      <c r="H257" s="37"/>
      <c r="I257" s="37"/>
    </row>
    <row r="258" spans="1:9" s="32" customFormat="1" x14ac:dyDescent="0.25">
      <c r="A258" s="32" t="s">
        <v>272</v>
      </c>
      <c r="D258" s="43"/>
      <c r="E258" s="56">
        <v>178644</v>
      </c>
      <c r="F258" s="37"/>
      <c r="G258" s="37"/>
      <c r="H258" s="37"/>
      <c r="I258" s="37"/>
    </row>
    <row r="259" spans="1:9" s="32" customFormat="1" x14ac:dyDescent="0.25">
      <c r="A259" s="32" t="s">
        <v>273</v>
      </c>
      <c r="D259" s="43"/>
      <c r="E259" s="56">
        <v>92699</v>
      </c>
      <c r="F259" s="37"/>
      <c r="G259" s="37"/>
      <c r="H259" s="37"/>
      <c r="I259" s="37"/>
    </row>
    <row r="260" spans="1:9" s="32" customFormat="1" x14ac:dyDescent="0.25">
      <c r="A260" s="32" t="s">
        <v>274</v>
      </c>
      <c r="D260" s="43"/>
      <c r="E260" s="56">
        <v>1106545</v>
      </c>
      <c r="F260" s="37"/>
      <c r="G260" s="37"/>
      <c r="H260" s="37"/>
      <c r="I260" s="37"/>
    </row>
    <row r="261" spans="1:9" s="32" customFormat="1" x14ac:dyDescent="0.25">
      <c r="A261" s="32" t="s">
        <v>275</v>
      </c>
      <c r="D261" s="43"/>
      <c r="E261" s="56">
        <v>2058085.35</v>
      </c>
      <c r="F261" s="37"/>
      <c r="G261" s="37"/>
      <c r="H261" s="37"/>
      <c r="I261" s="37"/>
    </row>
    <row r="262" spans="1:9" s="32" customFormat="1" x14ac:dyDescent="0.25">
      <c r="A262" s="32" t="s">
        <v>276</v>
      </c>
      <c r="D262" s="43"/>
      <c r="E262" s="56">
        <v>267374.3</v>
      </c>
      <c r="F262" s="37"/>
      <c r="G262" s="37"/>
      <c r="H262" s="37"/>
      <c r="I262" s="37"/>
    </row>
    <row r="263" spans="1:9" s="32" customFormat="1" x14ac:dyDescent="0.25">
      <c r="A263" s="32" t="s">
        <v>277</v>
      </c>
      <c r="D263" s="43"/>
      <c r="E263" s="56">
        <v>48380</v>
      </c>
      <c r="F263" s="37"/>
      <c r="G263" s="37"/>
      <c r="H263" s="37"/>
      <c r="I263" s="37"/>
    </row>
    <row r="264" spans="1:9" s="32" customFormat="1" x14ac:dyDescent="0.25">
      <c r="A264" s="32" t="s">
        <v>278</v>
      </c>
      <c r="D264" s="43"/>
      <c r="E264" s="56">
        <v>37169.620000000003</v>
      </c>
      <c r="F264" s="37"/>
      <c r="G264" s="37"/>
      <c r="H264" s="37"/>
      <c r="I264" s="37"/>
    </row>
    <row r="265" spans="1:9" s="32" customFormat="1" x14ac:dyDescent="0.25">
      <c r="A265" s="32" t="s">
        <v>279</v>
      </c>
      <c r="D265" s="43"/>
      <c r="E265" s="56">
        <v>154494.56</v>
      </c>
      <c r="F265" s="37"/>
      <c r="G265" s="37"/>
      <c r="H265" s="37"/>
      <c r="I265" s="37"/>
    </row>
    <row r="266" spans="1:9" s="32" customFormat="1" x14ac:dyDescent="0.25">
      <c r="A266" s="32" t="s">
        <v>280</v>
      </c>
      <c r="D266" s="43"/>
      <c r="E266" s="56">
        <v>1403276.44</v>
      </c>
      <c r="F266" s="37"/>
      <c r="G266" s="37"/>
      <c r="H266" s="37"/>
      <c r="I266" s="37"/>
    </row>
    <row r="267" spans="1:9" s="32" customFormat="1" x14ac:dyDescent="0.25">
      <c r="A267" s="32" t="s">
        <v>281</v>
      </c>
      <c r="D267" s="43"/>
      <c r="E267" s="56">
        <v>606090.48</v>
      </c>
      <c r="F267" s="37"/>
      <c r="G267" s="37"/>
      <c r="H267" s="37"/>
      <c r="I267" s="37"/>
    </row>
    <row r="268" spans="1:9" s="32" customFormat="1" x14ac:dyDescent="0.25">
      <c r="A268" s="32" t="s">
        <v>153</v>
      </c>
      <c r="D268" s="43"/>
      <c r="E268" s="56">
        <v>334752</v>
      </c>
      <c r="F268" s="37"/>
      <c r="G268" s="37"/>
      <c r="H268" s="37"/>
      <c r="I268" s="37"/>
    </row>
    <row r="269" spans="1:9" s="32" customFormat="1" x14ac:dyDescent="0.25">
      <c r="A269" s="32" t="s">
        <v>282</v>
      </c>
      <c r="D269" s="43"/>
      <c r="E269" s="56">
        <v>1086492.7</v>
      </c>
      <c r="F269" s="37"/>
      <c r="G269" s="37"/>
      <c r="H269" s="37"/>
      <c r="I269" s="37"/>
    </row>
    <row r="270" spans="1:9" s="32" customFormat="1" x14ac:dyDescent="0.25">
      <c r="A270" s="32" t="s">
        <v>283</v>
      </c>
      <c r="D270" s="43"/>
      <c r="E270" s="56">
        <v>204558.18</v>
      </c>
      <c r="F270" s="37"/>
      <c r="G270" s="37"/>
      <c r="H270" s="37"/>
      <c r="I270" s="37"/>
    </row>
    <row r="271" spans="1:9" s="32" customFormat="1" x14ac:dyDescent="0.25">
      <c r="A271" s="32" t="s">
        <v>284</v>
      </c>
      <c r="D271" s="43"/>
      <c r="E271" s="56">
        <v>419416.75</v>
      </c>
      <c r="F271" s="37"/>
      <c r="G271" s="37"/>
      <c r="H271" s="37"/>
      <c r="I271" s="37"/>
    </row>
    <row r="272" spans="1:9" s="32" customFormat="1" x14ac:dyDescent="0.25">
      <c r="A272" s="32" t="s">
        <v>285</v>
      </c>
      <c r="D272" s="43"/>
      <c r="E272" s="56">
        <v>3467455</v>
      </c>
      <c r="F272" s="37"/>
      <c r="G272" s="37"/>
      <c r="H272" s="37"/>
      <c r="I272" s="37"/>
    </row>
    <row r="273" spans="1:9" s="32" customFormat="1" x14ac:dyDescent="0.25">
      <c r="A273" s="32" t="s">
        <v>286</v>
      </c>
      <c r="D273" s="43"/>
      <c r="E273" s="56">
        <v>38940</v>
      </c>
      <c r="F273" s="37"/>
      <c r="G273" s="37"/>
      <c r="H273" s="37"/>
      <c r="I273" s="37"/>
    </row>
    <row r="274" spans="1:9" s="32" customFormat="1" x14ac:dyDescent="0.25">
      <c r="A274" s="32" t="s">
        <v>287</v>
      </c>
      <c r="D274" s="43"/>
      <c r="E274" s="56">
        <v>5618420</v>
      </c>
      <c r="F274" s="37"/>
      <c r="G274" s="37"/>
      <c r="H274" s="37"/>
      <c r="I274" s="37"/>
    </row>
    <row r="275" spans="1:9" s="32" customFormat="1" x14ac:dyDescent="0.25">
      <c r="A275" s="32" t="s">
        <v>288</v>
      </c>
      <c r="D275" s="43"/>
      <c r="E275" s="56">
        <v>11092</v>
      </c>
      <c r="F275" s="37"/>
      <c r="G275" s="37"/>
      <c r="H275" s="37"/>
      <c r="I275" s="37"/>
    </row>
    <row r="276" spans="1:9" s="32" customFormat="1" x14ac:dyDescent="0.25">
      <c r="A276" s="32" t="s">
        <v>143</v>
      </c>
      <c r="D276" s="43"/>
      <c r="E276" s="56">
        <v>7941810</v>
      </c>
      <c r="F276" s="37"/>
      <c r="G276" s="37"/>
      <c r="H276" s="37"/>
      <c r="I276" s="37"/>
    </row>
    <row r="277" spans="1:9" s="32" customFormat="1" x14ac:dyDescent="0.25">
      <c r="A277" s="32" t="s">
        <v>289</v>
      </c>
      <c r="D277" s="43"/>
      <c r="E277" s="56">
        <v>25200</v>
      </c>
      <c r="F277" s="37"/>
      <c r="G277" s="37"/>
      <c r="H277" s="37"/>
      <c r="I277" s="37"/>
    </row>
    <row r="278" spans="1:9" s="32" customFormat="1" x14ac:dyDescent="0.25">
      <c r="A278" s="32" t="s">
        <v>290</v>
      </c>
      <c r="D278" s="43"/>
      <c r="E278" s="56">
        <v>624958.5</v>
      </c>
      <c r="F278" s="37"/>
      <c r="G278" s="37"/>
      <c r="H278" s="37"/>
      <c r="I278" s="37"/>
    </row>
    <row r="279" spans="1:9" s="32" customFormat="1" x14ac:dyDescent="0.25">
      <c r="A279" s="32" t="s">
        <v>291</v>
      </c>
      <c r="D279" s="43"/>
      <c r="E279" s="56">
        <v>59000</v>
      </c>
      <c r="F279" s="37"/>
      <c r="G279" s="37"/>
      <c r="H279" s="37"/>
      <c r="I279" s="37"/>
    </row>
    <row r="280" spans="1:9" s="32" customFormat="1" x14ac:dyDescent="0.25">
      <c r="A280" s="32" t="s">
        <v>292</v>
      </c>
      <c r="D280" s="43"/>
      <c r="E280" s="56">
        <v>361089.36</v>
      </c>
      <c r="F280" s="37"/>
      <c r="G280" s="37"/>
      <c r="H280" s="37"/>
      <c r="I280" s="37"/>
    </row>
    <row r="281" spans="1:9" s="32" customFormat="1" x14ac:dyDescent="0.25">
      <c r="A281" s="32" t="s">
        <v>293</v>
      </c>
      <c r="D281" s="43"/>
      <c r="E281" s="56">
        <v>47200</v>
      </c>
      <c r="F281" s="37"/>
      <c r="G281" s="37"/>
      <c r="H281" s="37"/>
      <c r="I281" s="37"/>
    </row>
    <row r="282" spans="1:9" s="32" customFormat="1" x14ac:dyDescent="0.25">
      <c r="A282" s="32" t="s">
        <v>294</v>
      </c>
      <c r="D282" s="43"/>
      <c r="E282" s="56">
        <v>68499</v>
      </c>
      <c r="F282" s="37"/>
      <c r="G282" s="37"/>
      <c r="H282" s="37"/>
      <c r="I282" s="37"/>
    </row>
    <row r="283" spans="1:9" s="32" customFormat="1" x14ac:dyDescent="0.25">
      <c r="A283" s="32" t="s">
        <v>295</v>
      </c>
      <c r="D283" s="43"/>
      <c r="E283" s="56">
        <v>760782.72</v>
      </c>
      <c r="F283" s="37"/>
      <c r="G283" s="37"/>
      <c r="H283" s="37"/>
      <c r="I283" s="37"/>
    </row>
    <row r="284" spans="1:9" s="32" customFormat="1" x14ac:dyDescent="0.25">
      <c r="A284" s="32" t="s">
        <v>296</v>
      </c>
      <c r="D284" s="43"/>
      <c r="E284" s="56">
        <v>112100</v>
      </c>
      <c r="F284" s="37"/>
      <c r="G284" s="37"/>
      <c r="H284" s="37"/>
      <c r="I284" s="37"/>
    </row>
    <row r="285" spans="1:9" s="32" customFormat="1" x14ac:dyDescent="0.25">
      <c r="A285" s="32" t="s">
        <v>297</v>
      </c>
      <c r="D285" s="43"/>
      <c r="E285" s="56">
        <v>11279.98</v>
      </c>
      <c r="F285" s="37"/>
      <c r="G285" s="37"/>
      <c r="H285" s="37"/>
      <c r="I285" s="37"/>
    </row>
    <row r="286" spans="1:9" s="32" customFormat="1" x14ac:dyDescent="0.25">
      <c r="A286" s="32" t="s">
        <v>298</v>
      </c>
      <c r="D286" s="43"/>
      <c r="E286" s="56">
        <v>756180.35</v>
      </c>
      <c r="F286" s="37"/>
      <c r="G286" s="37"/>
      <c r="H286" s="37"/>
      <c r="I286" s="37"/>
    </row>
    <row r="287" spans="1:9" s="32" customFormat="1" x14ac:dyDescent="0.25">
      <c r="A287" s="32" t="s">
        <v>299</v>
      </c>
      <c r="D287" s="43"/>
      <c r="E287" s="56">
        <v>87686.399999999994</v>
      </c>
      <c r="F287" s="37"/>
      <c r="G287" s="37"/>
      <c r="H287" s="37"/>
      <c r="I287" s="37"/>
    </row>
    <row r="288" spans="1:9" s="32" customFormat="1" x14ac:dyDescent="0.25">
      <c r="A288" s="32" t="s">
        <v>300</v>
      </c>
      <c r="D288" s="43"/>
      <c r="E288" s="56">
        <v>538540</v>
      </c>
      <c r="F288" s="37"/>
      <c r="G288" s="37"/>
      <c r="H288" s="37"/>
      <c r="I288" s="37"/>
    </row>
    <row r="289" spans="1:9" s="32" customFormat="1" x14ac:dyDescent="0.25">
      <c r="A289" s="32" t="s">
        <v>301</v>
      </c>
      <c r="D289" s="43"/>
      <c r="E289" s="56">
        <v>83232</v>
      </c>
      <c r="F289" s="37"/>
      <c r="G289" s="37"/>
      <c r="H289" s="37"/>
      <c r="I289" s="37"/>
    </row>
    <row r="290" spans="1:9" s="32" customFormat="1" x14ac:dyDescent="0.25">
      <c r="A290" s="32" t="s">
        <v>302</v>
      </c>
      <c r="D290" s="43"/>
      <c r="E290" s="56">
        <v>233640</v>
      </c>
      <c r="F290" s="37"/>
      <c r="G290" s="37"/>
      <c r="H290" s="37"/>
      <c r="I290" s="37"/>
    </row>
    <row r="291" spans="1:9" s="32" customFormat="1" x14ac:dyDescent="0.25">
      <c r="A291" s="32" t="s">
        <v>303</v>
      </c>
      <c r="D291" s="43"/>
      <c r="E291" s="56">
        <v>40084</v>
      </c>
      <c r="F291" s="37"/>
      <c r="G291" s="37"/>
      <c r="H291" s="37"/>
      <c r="I291" s="37"/>
    </row>
    <row r="292" spans="1:9" s="32" customFormat="1" x14ac:dyDescent="0.25">
      <c r="A292" s="32" t="s">
        <v>304</v>
      </c>
      <c r="D292" s="43"/>
      <c r="E292" s="56">
        <v>13859.1</v>
      </c>
      <c r="F292" s="37"/>
      <c r="G292" s="37"/>
      <c r="H292" s="37"/>
      <c r="I292" s="37"/>
    </row>
    <row r="293" spans="1:9" s="32" customFormat="1" x14ac:dyDescent="0.25">
      <c r="A293" s="32" t="s">
        <v>305</v>
      </c>
      <c r="D293" s="43"/>
      <c r="E293" s="56">
        <v>76832</v>
      </c>
      <c r="F293" s="37"/>
      <c r="G293" s="37"/>
      <c r="H293" s="37"/>
      <c r="I293" s="37"/>
    </row>
    <row r="294" spans="1:9" s="32" customFormat="1" x14ac:dyDescent="0.25">
      <c r="A294" s="32" t="s">
        <v>144</v>
      </c>
      <c r="D294" s="43"/>
      <c r="E294" s="56">
        <v>2248000</v>
      </c>
      <c r="F294" s="37"/>
      <c r="G294" s="37"/>
      <c r="H294" s="37"/>
      <c r="I294" s="37"/>
    </row>
    <row r="295" spans="1:9" s="32" customFormat="1" x14ac:dyDescent="0.25">
      <c r="A295" s="32" t="s">
        <v>306</v>
      </c>
      <c r="D295" s="43"/>
      <c r="E295" s="56">
        <v>869238.74</v>
      </c>
      <c r="F295" s="37"/>
      <c r="G295" s="37"/>
      <c r="H295" s="37"/>
      <c r="I295" s="37"/>
    </row>
    <row r="296" spans="1:9" s="32" customFormat="1" x14ac:dyDescent="0.25">
      <c r="A296" s="32" t="s">
        <v>307</v>
      </c>
      <c r="D296" s="43"/>
      <c r="E296" s="56">
        <v>23006.46</v>
      </c>
      <c r="F296" s="37"/>
      <c r="G296" s="37"/>
      <c r="H296" s="37"/>
      <c r="I296" s="37"/>
    </row>
    <row r="297" spans="1:9" s="32" customFormat="1" x14ac:dyDescent="0.25">
      <c r="A297" s="32" t="s">
        <v>308</v>
      </c>
      <c r="D297" s="43"/>
      <c r="E297" s="56">
        <v>25724</v>
      </c>
      <c r="F297" s="37"/>
      <c r="G297" s="37"/>
      <c r="H297" s="37"/>
      <c r="I297" s="37"/>
    </row>
    <row r="298" spans="1:9" s="32" customFormat="1" x14ac:dyDescent="0.25">
      <c r="A298" s="32" t="s">
        <v>309</v>
      </c>
      <c r="D298" s="43"/>
      <c r="E298" s="56">
        <v>75892.98</v>
      </c>
      <c r="F298" s="37"/>
      <c r="G298" s="37"/>
      <c r="H298" s="37"/>
      <c r="I298" s="37"/>
    </row>
    <row r="299" spans="1:9" s="32" customFormat="1" x14ac:dyDescent="0.25">
      <c r="A299" s="32" t="s">
        <v>310</v>
      </c>
      <c r="D299" s="43"/>
      <c r="E299" s="56">
        <v>761704.6</v>
      </c>
      <c r="F299" s="37"/>
      <c r="G299" s="37"/>
      <c r="H299" s="37"/>
      <c r="I299" s="37"/>
    </row>
    <row r="300" spans="1:9" s="32" customFormat="1" x14ac:dyDescent="0.25">
      <c r="A300" s="32" t="s">
        <v>311</v>
      </c>
      <c r="D300" s="43"/>
      <c r="E300" s="56">
        <v>400086.45</v>
      </c>
      <c r="F300" s="37"/>
      <c r="G300" s="37"/>
      <c r="H300" s="37"/>
      <c r="I300" s="37"/>
    </row>
    <row r="301" spans="1:9" s="32" customFormat="1" x14ac:dyDescent="0.25">
      <c r="A301" s="32" t="s">
        <v>312</v>
      </c>
      <c r="D301" s="43"/>
      <c r="E301" s="56">
        <v>73726.399999999994</v>
      </c>
      <c r="F301" s="37"/>
      <c r="G301" s="37"/>
      <c r="H301" s="37"/>
      <c r="I301" s="37"/>
    </row>
    <row r="302" spans="1:9" s="32" customFormat="1" x14ac:dyDescent="0.25">
      <c r="A302" s="32" t="s">
        <v>313</v>
      </c>
      <c r="D302" s="43"/>
      <c r="E302" s="56">
        <v>12810</v>
      </c>
      <c r="F302" s="37"/>
      <c r="G302" s="37"/>
      <c r="H302" s="37"/>
      <c r="I302" s="37"/>
    </row>
    <row r="303" spans="1:9" s="32" customFormat="1" x14ac:dyDescent="0.25">
      <c r="A303" s="32" t="s">
        <v>314</v>
      </c>
      <c r="D303" s="43"/>
      <c r="E303" s="56">
        <v>3440.23</v>
      </c>
      <c r="F303" s="37"/>
      <c r="G303" s="37"/>
      <c r="H303" s="37"/>
      <c r="I303" s="37"/>
    </row>
    <row r="304" spans="1:9" s="32" customFormat="1" x14ac:dyDescent="0.25">
      <c r="A304" s="32" t="s">
        <v>315</v>
      </c>
      <c r="D304" s="43"/>
      <c r="E304" s="56">
        <v>1302119.6000000001</v>
      </c>
      <c r="F304" s="37"/>
      <c r="G304" s="37"/>
      <c r="H304" s="37"/>
      <c r="I304" s="37"/>
    </row>
    <row r="305" spans="1:10" s="32" customFormat="1" ht="15.75" thickBot="1" x14ac:dyDescent="0.3">
      <c r="A305" s="37"/>
      <c r="B305" s="37"/>
      <c r="C305" s="37"/>
      <c r="D305" s="43"/>
      <c r="E305" s="65"/>
      <c r="F305" s="37"/>
      <c r="I305" s="62"/>
      <c r="J305" s="12"/>
    </row>
    <row r="306" spans="1:10" s="32" customFormat="1" ht="15.75" thickTop="1" x14ac:dyDescent="0.25">
      <c r="A306" s="37"/>
      <c r="B306" s="37"/>
      <c r="C306" s="37"/>
      <c r="D306" s="37"/>
      <c r="E306" s="56">
        <f>SUM(E146:E305)</f>
        <v>104265365.47</v>
      </c>
      <c r="F306" s="37"/>
      <c r="J306" s="60"/>
    </row>
    <row r="307" spans="1:10" s="32" customFormat="1" x14ac:dyDescent="0.25">
      <c r="A307" s="37"/>
      <c r="B307" s="37"/>
      <c r="C307" s="37"/>
      <c r="D307" s="37"/>
      <c r="E307" s="46"/>
      <c r="F307" s="37"/>
      <c r="J307" s="60"/>
    </row>
    <row r="308" spans="1:10" s="32" customFormat="1" x14ac:dyDescent="0.25">
      <c r="A308" s="36" t="s">
        <v>145</v>
      </c>
      <c r="B308" s="36"/>
      <c r="J308" s="64"/>
    </row>
    <row r="309" spans="1:10" s="32" customFormat="1" x14ac:dyDescent="0.25">
      <c r="A309" s="36" t="s">
        <v>146</v>
      </c>
      <c r="J309" s="29"/>
    </row>
    <row r="310" spans="1:10" s="32" customFormat="1" x14ac:dyDescent="0.25">
      <c r="A310" s="32" t="s">
        <v>165</v>
      </c>
      <c r="J310" s="64"/>
    </row>
    <row r="311" spans="1:10" s="32" customFormat="1" ht="15.75" thickBot="1" x14ac:dyDescent="0.3">
      <c r="A311" s="32" t="s">
        <v>147</v>
      </c>
      <c r="C311" s="57"/>
      <c r="E311" s="66">
        <v>2026</v>
      </c>
      <c r="J311" s="16"/>
    </row>
    <row r="312" spans="1:10" s="32" customFormat="1" ht="15.75" thickTop="1" x14ac:dyDescent="0.25">
      <c r="A312" s="32" t="s">
        <v>146</v>
      </c>
      <c r="C312" s="57"/>
      <c r="E312" s="56">
        <v>148583344.19</v>
      </c>
      <c r="F312" s="61"/>
      <c r="J312" s="16"/>
    </row>
    <row r="313" spans="1:10" s="32" customFormat="1" x14ac:dyDescent="0.25"/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DE LA RAI FEBRERO 2026</vt:lpstr>
      <vt:lpstr>NOTAS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2026-03-10T19:08:14Z</cp:lastPrinted>
  <dcterms:created xsi:type="dcterms:W3CDTF">2023-07-04T19:41:40Z</dcterms:created>
  <dcterms:modified xsi:type="dcterms:W3CDTF">2026-03-10T19:09:06Z</dcterms:modified>
</cp:coreProperties>
</file>