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MAGENES\Desktop\RAI\BALANCE GRAL\"/>
    </mc:Choice>
  </mc:AlternateContent>
  <xr:revisionPtr revIDLastSave="0" documentId="8_{C657193B-1EE3-4DB1-A586-0A4C234D0F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3" l="1"/>
  <c r="I42" i="3"/>
  <c r="I27" i="3"/>
  <c r="I17" i="3"/>
  <c r="I52" i="3" l="1"/>
  <c r="I29" i="3"/>
  <c r="I62" i="3" s="1"/>
  <c r="I55" i="3" l="1"/>
  <c r="I5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I10" authorId="0" shapeId="0" xr:uid="{78EE9AB5-EF2B-4D8F-A06A-83493D70BBA8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I34" authorId="0" shapeId="0" xr:uid="{5F9C58D6-8E94-4A7A-B351-7C48FA1FB73B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  EN ESTE MES AGOSTO SOLO SUMATORIA DE TELEFONOS</t>
        </r>
      </text>
    </comment>
  </commentList>
</comments>
</file>

<file path=xl/sharedStrings.xml><?xml version="1.0" encoding="utf-8"?>
<sst xmlns="http://schemas.openxmlformats.org/spreadsheetml/2006/main" count="58" uniqueCount="56">
  <si>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</si>
  <si>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</si>
  <si>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</si>
  <si>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</si>
  <si>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</si>
  <si>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</si>
  <si>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</si>
  <si>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</si>
  <si>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</si>
  <si>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</si>
  <si>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</si>
  <si>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</si>
  <si>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</si>
  <si>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</si>
  <si>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</si>
  <si>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</si>
  <si>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</si>
  <si>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</si>
  <si>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</si>
  <si>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</si>
  <si>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</si>
  <si>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</si>
  <si>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</si>
  <si>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</si>
  <si>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</si>
  <si>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</si>
  <si>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</si>
  <si>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</si>
  <si>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</si>
  <si>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</si>
  <si>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</si>
  <si>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</si>
  <si>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</si>
  <si>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</si>
  <si>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</si>
  <si>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</si>
  <si>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</si>
  <si>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</si>
  <si>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</si>
  <si>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</si>
  <si>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</si>
  <si>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</si>
  <si>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</si>
  <si>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</si>
  <si>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</si>
  <si>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</si>
  <si>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</si>
  <si>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</si>
  <si>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</si>
  <si>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</si>
  <si>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</si>
  <si>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</si>
  <si>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Del ejercicio terminado al  31  de OCTUBRE     2023</t>
  </si>
  <si>
    <t>HOSPITAL MATERNIDAD NTRA SRA DE LA ALTAGRACIA</t>
  </si>
  <si>
    <t>Lic. Reolinda A. Feliz</t>
  </si>
  <si>
    <t>Sub.Directora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</si>
</sst>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6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4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 vertical="center" indent="5"/>
    </xf>
    <xf numFmtId="43" fontId="2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center"/>
    </xf>
    <xf numFmtId="43" fontId="2" fillId="5" borderId="0" xfId="1" applyFont="1" applyFill="1" applyAlignment="1"/>
    <xf numFmtId="41" fontId="2" fillId="2" borderId="1" xfId="0" applyNumberFormat="1" applyFont="1" applyFill="1" applyBorder="1"/>
    <xf numFmtId="43" fontId="6" fillId="2" borderId="1" xfId="1" applyFont="1" applyFill="1" applyBorder="1" applyAlignment="1">
      <alignment vertical="center"/>
    </xf>
    <xf numFmtId="41" fontId="6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3" fontId="2" fillId="6" borderId="1" xfId="1" applyFont="1" applyFill="1" applyBorder="1" applyAlignment="1">
      <alignment vertical="center"/>
    </xf>
    <xf numFmtId="43" fontId="6" fillId="3" borderId="2" xfId="1" applyFont="1" applyFill="1" applyBorder="1" applyAlignment="1">
      <alignment vertical="center"/>
    </xf>
    <xf numFmtId="41" fontId="7" fillId="2" borderId="0" xfId="0" applyNumberFormat="1" applyFont="1" applyFill="1" applyAlignment="1">
      <alignment horizontal="left" vertical="center"/>
    </xf>
    <xf numFmtId="43" fontId="6" fillId="3" borderId="0" xfId="1" applyFont="1" applyFill="1" applyBorder="1" applyAlignment="1">
      <alignment vertical="center"/>
    </xf>
    <xf numFmtId="43" fontId="6" fillId="3" borderId="0" xfId="1" applyFont="1" applyFill="1" applyAlignment="1"/>
    <xf numFmtId="43" fontId="6" fillId="2" borderId="0" xfId="1" applyFont="1" applyFill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43" fontId="2" fillId="3" borderId="1" xfId="1" applyFont="1" applyFill="1" applyBorder="1" applyAlignment="1">
      <alignment vertical="center"/>
    </xf>
    <xf numFmtId="43" fontId="6" fillId="2" borderId="2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/>
    <xf numFmtId="0" fontId="10" fillId="0" borderId="0" xfId="0" applyFont="1"/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0</xdr:row>
      <xdr:rowOff>1</xdr:rowOff>
    </xdr:from>
    <xdr:to>
      <xdr:col>5</xdr:col>
      <xdr:colOff>685801</xdr:colOff>
      <xdr:row>2</xdr:row>
      <xdr:rowOff>179294</xdr:rowOff>
    </xdr:to>
    <xdr:pic>
      <xdr:nvPicPr>
        <xdr:cNvPr id="3" name="Imagen 2" descr="Hospital Docente Dr. Francisco E. Moscoso Puello - SNS ...">
          <a:extLst>
            <a:ext uri="{FF2B5EF4-FFF2-40B4-BE49-F238E27FC236}">
              <a16:creationId xmlns:a16="http://schemas.microsoft.com/office/drawing/2014/main" id="{2A4184D9-E029-B503-50DE-FFC14ED5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85800" cy="569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1323976</xdr:colOff>
      <xdr:row>0</xdr:row>
      <xdr:rowOff>1</xdr:rowOff>
    </xdr:from>
    <xdr:to>
      <xdr:col>10</xdr:col>
      <xdr:colOff>9526</xdr:colOff>
      <xdr:row>2</xdr:row>
      <xdr:rowOff>66675</xdr:rowOff>
    </xdr:to>
    <xdr:pic>
      <xdr:nvPicPr>
        <xdr:cNvPr id="4" name="Imagen 3" descr="Hospital Universitario Maternidad Nuestra Señora de la ...">
          <a:extLst>
            <a:ext uri="{FF2B5EF4-FFF2-40B4-BE49-F238E27FC236}">
              <a16:creationId xmlns:a16="http://schemas.microsoft.com/office/drawing/2014/main" id="{ADA9C744-0A7D-6BBC-256F-929EDA60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6" y="1"/>
          <a:ext cx="533400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AFBC-6479-4BDE-ACE0-2215A98C8B82}">
  <sheetPr>
    <pageSetUpPr fitToPage="1"/>
  </sheetPr>
  <dimension ref="C1:K73"/>
  <sheetViews>
    <sheetView tabSelected="1" topLeftCell="A58" workbookViewId="0">
      <selection activeCell="F68" sqref="F68:G69"/>
    </sheetView>
  </sheetViews>
  <sheetFormatPr baseColWidth="10" defaultRowHeight="15" x14ac:dyDescent="0.25"/>
  <cols>
    <col min="2" max="2" width="0.140625" customWidth="1"/>
    <col min="3" max="5" width="11.42578125" hidden="1" customWidth="1"/>
    <col min="6" max="6" width="10.85546875" style="30" customWidth="1"/>
    <col min="7" max="7" width="45.5703125" style="30" customWidth="1"/>
    <col min="8" max="8" width="1.7109375" style="30" customWidth="1"/>
    <col min="9" max="9" width="20.42578125" style="30" customWidth="1"/>
    <col min="10" max="10" width="7.28515625" style="30" customWidth="1"/>
    <col min="11" max="11" width="22.28515625" style="30" customWidth="1"/>
  </cols>
  <sheetData>
    <row r="1" spans="6:11" x14ac:dyDescent="0.25">
      <c r="F1" s="1"/>
      <c r="G1" s="1"/>
      <c r="H1" s="1"/>
      <c r="I1" s="1"/>
      <c r="J1" s="1"/>
    </row>
    <row r="2" spans="6:11" ht="15.75" x14ac:dyDescent="0.25">
      <c r="F2" s="34" t="s">
        <v>53</v>
      </c>
      <c r="G2" s="34"/>
      <c r="H2" s="34"/>
      <c r="I2" s="34"/>
      <c r="J2" s="34"/>
    </row>
    <row r="3" spans="6:11" ht="15.75" x14ac:dyDescent="0.25">
      <c r="F3" s="34" t="s">
        <v>25</v>
      </c>
      <c r="G3" s="34"/>
      <c r="H3" s="34"/>
      <c r="I3" s="34"/>
      <c r="J3" s="34"/>
    </row>
    <row r="4" spans="6:11" ht="15.75" x14ac:dyDescent="0.25">
      <c r="F4" s="34" t="s">
        <v>52</v>
      </c>
      <c r="G4" s="34"/>
      <c r="H4" s="34"/>
      <c r="I4" s="34"/>
      <c r="J4" s="34"/>
    </row>
    <row r="5" spans="6:11" ht="15.75" x14ac:dyDescent="0.25">
      <c r="F5" s="34" t="s">
        <v>26</v>
      </c>
      <c r="G5" s="34"/>
      <c r="H5" s="34"/>
      <c r="I5" s="34"/>
      <c r="J5" s="34"/>
    </row>
    <row r="6" spans="6:11" x14ac:dyDescent="0.25">
      <c r="F6" s="1"/>
      <c r="G6" s="2"/>
      <c r="H6" s="2"/>
      <c r="I6" s="1"/>
      <c r="J6" s="1"/>
    </row>
    <row r="7" spans="6:11" x14ac:dyDescent="0.25">
      <c r="F7" s="1"/>
      <c r="G7" s="1"/>
      <c r="H7" s="1"/>
      <c r="I7" s="3">
        <v>2023</v>
      </c>
      <c r="J7" s="4"/>
    </row>
    <row r="8" spans="6:11" x14ac:dyDescent="0.25">
      <c r="F8" s="5" t="s">
        <v>0</v>
      </c>
      <c r="G8" s="6"/>
      <c r="H8" s="6"/>
      <c r="I8" s="7"/>
      <c r="J8" s="8"/>
    </row>
    <row r="9" spans="6:11" x14ac:dyDescent="0.25">
      <c r="F9" s="5" t="s">
        <v>1</v>
      </c>
      <c r="G9" s="6"/>
      <c r="H9" s="6"/>
      <c r="I9" s="8"/>
      <c r="J9" s="8"/>
    </row>
    <row r="10" spans="6:11" x14ac:dyDescent="0.25">
      <c r="F10" s="1"/>
      <c r="G10" s="1" t="s">
        <v>27</v>
      </c>
      <c r="H10" s="1">
        <v>3177010.92</v>
      </c>
      <c r="I10" s="9">
        <v>10770250.25</v>
      </c>
      <c r="J10" s="10"/>
    </row>
    <row r="11" spans="6:11" x14ac:dyDescent="0.25">
      <c r="F11" s="11"/>
      <c r="G11" s="1" t="s">
        <v>2</v>
      </c>
      <c r="H11" s="1"/>
      <c r="I11" s="12">
        <v>0</v>
      </c>
      <c r="J11" s="13"/>
      <c r="K11" s="32"/>
    </row>
    <row r="12" spans="6:11" x14ac:dyDescent="0.25">
      <c r="F12" s="11"/>
      <c r="G12" s="1" t="s">
        <v>3</v>
      </c>
      <c r="H12" s="1"/>
      <c r="I12" s="14">
        <v>0</v>
      </c>
      <c r="J12" s="13"/>
      <c r="K12" s="32"/>
    </row>
    <row r="13" spans="6:11" x14ac:dyDescent="0.25">
      <c r="F13" s="11"/>
      <c r="G13" s="1" t="s">
        <v>4</v>
      </c>
      <c r="H13" s="1"/>
      <c r="I13" s="15">
        <v>14685371.789999999</v>
      </c>
      <c r="J13" s="13"/>
      <c r="K13" s="32"/>
    </row>
    <row r="14" spans="6:11" x14ac:dyDescent="0.25">
      <c r="F14" s="1"/>
      <c r="G14" s="1" t="s">
        <v>5</v>
      </c>
      <c r="H14" s="1"/>
      <c r="I14" s="16">
        <v>11131895.720000001</v>
      </c>
      <c r="J14" s="10"/>
    </row>
    <row r="15" spans="6:11" x14ac:dyDescent="0.25">
      <c r="F15" s="11"/>
      <c r="G15" s="1" t="s">
        <v>28</v>
      </c>
      <c r="H15" s="1"/>
      <c r="I15" s="12">
        <v>0</v>
      </c>
      <c r="J15" s="13" t="s">
        <v>29</v>
      </c>
      <c r="K15" s="33" t="s">
        <v>29</v>
      </c>
    </row>
    <row r="16" spans="6:11" x14ac:dyDescent="0.25">
      <c r="F16" s="11"/>
      <c r="G16" s="1" t="s">
        <v>30</v>
      </c>
      <c r="H16" s="1"/>
      <c r="I16" s="17">
        <v>0</v>
      </c>
      <c r="J16" s="13"/>
      <c r="K16" s="32"/>
    </row>
    <row r="17" spans="6:11" x14ac:dyDescent="0.25">
      <c r="F17" s="5" t="s">
        <v>6</v>
      </c>
      <c r="G17" s="1"/>
      <c r="H17" s="1"/>
      <c r="I17" s="18">
        <f>SUM(I9:I16)</f>
        <v>36587517.759999998</v>
      </c>
      <c r="J17" s="10"/>
    </row>
    <row r="18" spans="6:11" x14ac:dyDescent="0.25">
      <c r="F18" s="5"/>
      <c r="G18" s="1"/>
      <c r="H18" s="1"/>
      <c r="I18" s="19"/>
      <c r="J18" s="10"/>
    </row>
    <row r="19" spans="6:11" x14ac:dyDescent="0.25">
      <c r="F19" s="5" t="s">
        <v>7</v>
      </c>
      <c r="G19" s="1"/>
      <c r="H19" s="1"/>
      <c r="I19" s="20"/>
      <c r="J19" s="20"/>
    </row>
    <row r="20" spans="6:11" x14ac:dyDescent="0.25">
      <c r="F20" s="11"/>
      <c r="G20" s="1" t="s">
        <v>8</v>
      </c>
      <c r="H20" s="1"/>
      <c r="I20" s="12">
        <v>66528001</v>
      </c>
      <c r="J20" s="13"/>
      <c r="K20" s="32"/>
    </row>
    <row r="21" spans="6:11" x14ac:dyDescent="0.25">
      <c r="F21" s="11"/>
      <c r="G21" s="1" t="s">
        <v>9</v>
      </c>
      <c r="H21" s="1"/>
      <c r="I21" s="12"/>
      <c r="J21" s="13"/>
      <c r="K21" s="32"/>
    </row>
    <row r="22" spans="6:11" x14ac:dyDescent="0.25">
      <c r="F22" s="11"/>
      <c r="G22" s="1" t="s">
        <v>10</v>
      </c>
      <c r="H22" s="1"/>
      <c r="I22" s="12"/>
      <c r="J22" s="13"/>
      <c r="K22" s="32"/>
    </row>
    <row r="23" spans="6:11" x14ac:dyDescent="0.25">
      <c r="F23" s="11"/>
      <c r="G23" s="1" t="s">
        <v>11</v>
      </c>
      <c r="H23" s="1"/>
      <c r="I23" s="12"/>
      <c r="J23" s="13"/>
      <c r="K23" s="32"/>
    </row>
    <row r="24" spans="6:11" x14ac:dyDescent="0.25">
      <c r="F24" s="1"/>
      <c r="G24" s="1" t="s">
        <v>31</v>
      </c>
      <c r="H24" s="1"/>
      <c r="I24" s="21">
        <v>3839</v>
      </c>
      <c r="J24" s="10"/>
    </row>
    <row r="25" spans="6:11" x14ac:dyDescent="0.25">
      <c r="F25" s="1"/>
      <c r="G25" s="1" t="s">
        <v>32</v>
      </c>
      <c r="H25" s="1"/>
      <c r="I25" s="20"/>
      <c r="J25" s="10"/>
    </row>
    <row r="26" spans="6:11" x14ac:dyDescent="0.25">
      <c r="F26" s="11"/>
      <c r="G26" s="1" t="s">
        <v>33</v>
      </c>
      <c r="H26" s="1"/>
      <c r="I26" s="12"/>
      <c r="J26" s="13"/>
    </row>
    <row r="27" spans="6:11" x14ac:dyDescent="0.25">
      <c r="F27" s="5" t="s">
        <v>12</v>
      </c>
      <c r="G27" s="1"/>
      <c r="H27" s="1"/>
      <c r="I27" s="18">
        <f>SUM(I20:I26)</f>
        <v>66531840</v>
      </c>
      <c r="J27" s="10"/>
    </row>
    <row r="28" spans="6:11" x14ac:dyDescent="0.25">
      <c r="F28" s="5"/>
      <c r="G28" s="1"/>
      <c r="H28" s="1"/>
      <c r="I28" s="19"/>
      <c r="J28" s="10"/>
    </row>
    <row r="29" spans="6:11" ht="15.75" thickBot="1" x14ac:dyDescent="0.3">
      <c r="F29" s="5" t="s">
        <v>13</v>
      </c>
      <c r="G29" s="1"/>
      <c r="H29" s="1"/>
      <c r="I29" s="22">
        <f>SUM(I27,I17)</f>
        <v>103119357.75999999</v>
      </c>
      <c r="J29" s="23"/>
    </row>
    <row r="30" spans="6:11" ht="15.75" thickTop="1" x14ac:dyDescent="0.25">
      <c r="F30" s="1"/>
      <c r="G30" s="1" t="s">
        <v>29</v>
      </c>
      <c r="H30" s="1"/>
      <c r="I30" s="20"/>
      <c r="J30" s="20"/>
    </row>
    <row r="31" spans="6:11" x14ac:dyDescent="0.25">
      <c r="F31" s="5" t="s">
        <v>34</v>
      </c>
      <c r="G31" s="1"/>
      <c r="H31" s="1"/>
      <c r="I31" s="20"/>
      <c r="J31" s="20"/>
    </row>
    <row r="32" spans="6:11" x14ac:dyDescent="0.25">
      <c r="F32" s="5" t="s">
        <v>14</v>
      </c>
      <c r="G32" s="1"/>
      <c r="H32" s="1"/>
      <c r="I32" s="10"/>
      <c r="J32" s="10"/>
    </row>
    <row r="33" spans="6:11" x14ac:dyDescent="0.25">
      <c r="F33" s="11"/>
      <c r="G33" s="1" t="s">
        <v>15</v>
      </c>
      <c r="H33" s="1"/>
      <c r="I33" s="12"/>
      <c r="J33" s="12"/>
      <c r="K33" s="32"/>
    </row>
    <row r="34" spans="6:11" x14ac:dyDescent="0.25">
      <c r="F34" s="1"/>
      <c r="G34" s="1" t="s">
        <v>35</v>
      </c>
      <c r="H34" s="1"/>
      <c r="I34" s="24">
        <v>122688</v>
      </c>
      <c r="J34" s="10"/>
      <c r="K34" s="1"/>
    </row>
    <row r="35" spans="6:11" x14ac:dyDescent="0.25">
      <c r="F35" s="11"/>
      <c r="G35" s="1" t="s">
        <v>36</v>
      </c>
      <c r="H35" s="1"/>
      <c r="I35" s="12">
        <v>0</v>
      </c>
      <c r="J35" s="13"/>
      <c r="K35" s="11"/>
    </row>
    <row r="36" spans="6:11" x14ac:dyDescent="0.25">
      <c r="F36" s="11"/>
      <c r="G36" s="1" t="s">
        <v>37</v>
      </c>
      <c r="H36" s="1"/>
      <c r="I36" s="12"/>
      <c r="J36" s="13"/>
      <c r="K36" s="11"/>
    </row>
    <row r="37" spans="6:11" x14ac:dyDescent="0.25">
      <c r="F37" s="11"/>
      <c r="G37" s="1" t="s">
        <v>38</v>
      </c>
      <c r="H37" s="1"/>
      <c r="I37" s="25">
        <v>720443.63</v>
      </c>
      <c r="J37" s="13"/>
      <c r="K37" s="11"/>
    </row>
    <row r="38" spans="6:11" x14ac:dyDescent="0.25">
      <c r="F38" s="11"/>
      <c r="G38" s="1" t="s">
        <v>39</v>
      </c>
      <c r="H38" s="1"/>
      <c r="I38" s="12"/>
      <c r="J38" s="13"/>
      <c r="K38" s="32"/>
    </row>
    <row r="39" spans="6:11" x14ac:dyDescent="0.25">
      <c r="F39" s="11"/>
      <c r="G39" s="1" t="s">
        <v>40</v>
      </c>
      <c r="H39" s="1"/>
      <c r="I39" s="17"/>
      <c r="J39" s="13"/>
      <c r="K39" s="32"/>
    </row>
    <row r="40" spans="6:11" x14ac:dyDescent="0.25">
      <c r="F40" s="11"/>
      <c r="G40" s="1" t="s">
        <v>41</v>
      </c>
      <c r="H40" s="1"/>
      <c r="I40" s="12"/>
      <c r="J40" s="13"/>
      <c r="K40" s="32"/>
    </row>
    <row r="41" spans="6:11" x14ac:dyDescent="0.25">
      <c r="F41" s="11"/>
      <c r="G41" s="1" t="s">
        <v>16</v>
      </c>
      <c r="H41" s="1"/>
      <c r="I41" s="17"/>
      <c r="J41" s="13"/>
      <c r="K41" s="32"/>
    </row>
    <row r="42" spans="6:11" x14ac:dyDescent="0.25">
      <c r="F42" s="5" t="s">
        <v>17</v>
      </c>
      <c r="G42" s="1"/>
      <c r="H42" s="1"/>
      <c r="I42" s="26">
        <f>SUM(I33:I41)</f>
        <v>843131.63</v>
      </c>
      <c r="J42" s="10"/>
    </row>
    <row r="43" spans="6:11" x14ac:dyDescent="0.25">
      <c r="F43" s="5"/>
      <c r="G43" s="1"/>
      <c r="H43" s="1"/>
      <c r="I43" s="19"/>
      <c r="J43" s="10"/>
    </row>
    <row r="44" spans="6:11" x14ac:dyDescent="0.25">
      <c r="F44" s="27" t="s">
        <v>18</v>
      </c>
      <c r="G44" s="11"/>
      <c r="H44" s="11"/>
      <c r="I44" s="12"/>
      <c r="J44" s="12"/>
      <c r="K44" s="32"/>
    </row>
    <row r="45" spans="6:11" x14ac:dyDescent="0.25">
      <c r="F45" s="11"/>
      <c r="G45" s="1" t="s">
        <v>42</v>
      </c>
      <c r="H45" s="1"/>
      <c r="I45" s="25">
        <v>80983355.129999995</v>
      </c>
      <c r="J45" s="13"/>
      <c r="K45" s="32"/>
    </row>
    <row r="46" spans="6:11" x14ac:dyDescent="0.25">
      <c r="F46" s="11"/>
      <c r="G46" s="1" t="s">
        <v>19</v>
      </c>
      <c r="H46" s="1"/>
      <c r="I46" s="12"/>
      <c r="J46" s="13"/>
      <c r="K46" s="32"/>
    </row>
    <row r="47" spans="6:11" x14ac:dyDescent="0.25">
      <c r="F47" s="11"/>
      <c r="G47" s="1" t="s">
        <v>43</v>
      </c>
      <c r="H47" s="1"/>
      <c r="I47" s="12"/>
      <c r="J47" s="13"/>
      <c r="K47" s="32"/>
    </row>
    <row r="48" spans="6:11" x14ac:dyDescent="0.25">
      <c r="F48" s="11"/>
      <c r="G48" s="1" t="s">
        <v>20</v>
      </c>
      <c r="H48" s="1"/>
      <c r="I48" s="12"/>
      <c r="J48" s="13"/>
      <c r="K48" s="32"/>
    </row>
    <row r="49" spans="6:11" x14ac:dyDescent="0.25">
      <c r="F49" s="11"/>
      <c r="G49" s="1" t="s">
        <v>44</v>
      </c>
      <c r="H49" s="1"/>
      <c r="I49" s="17"/>
      <c r="J49" s="13"/>
      <c r="K49" s="32"/>
    </row>
    <row r="50" spans="6:11" x14ac:dyDescent="0.25">
      <c r="F50" s="11"/>
      <c r="G50" s="1" t="s">
        <v>45</v>
      </c>
      <c r="H50" s="1"/>
      <c r="I50" s="12"/>
      <c r="J50" s="13"/>
      <c r="K50" s="32"/>
    </row>
    <row r="51" spans="6:11" x14ac:dyDescent="0.25">
      <c r="F51" s="27" t="s">
        <v>21</v>
      </c>
      <c r="G51" s="11"/>
      <c r="H51" s="11"/>
      <c r="I51" s="28">
        <f>I45</f>
        <v>80983355.129999995</v>
      </c>
      <c r="J51" s="13"/>
      <c r="K51" s="32"/>
    </row>
    <row r="52" spans="6:11" x14ac:dyDescent="0.25">
      <c r="F52" s="5" t="s">
        <v>46</v>
      </c>
      <c r="G52" s="1"/>
      <c r="H52" s="1"/>
      <c r="I52" s="26">
        <f>I42+I51</f>
        <v>81826486.75999999</v>
      </c>
      <c r="J52" s="23"/>
      <c r="K52" s="1"/>
    </row>
    <row r="53" spans="6:11" x14ac:dyDescent="0.25">
      <c r="F53" s="5"/>
      <c r="G53" s="1"/>
      <c r="H53" s="1"/>
      <c r="I53" s="20"/>
      <c r="J53" s="20"/>
    </row>
    <row r="54" spans="6:11" x14ac:dyDescent="0.25">
      <c r="F54" s="5" t="s">
        <v>47</v>
      </c>
      <c r="G54" s="1"/>
      <c r="H54" s="1"/>
      <c r="I54" s="20"/>
      <c r="J54" s="20"/>
    </row>
    <row r="55" spans="6:11" x14ac:dyDescent="0.25">
      <c r="F55" s="27"/>
      <c r="G55" s="1" t="s">
        <v>22</v>
      </c>
      <c r="H55" s="1"/>
      <c r="I55" s="25">
        <f>I29-I52</f>
        <v>21292871</v>
      </c>
      <c r="J55" s="13"/>
      <c r="K55" s="32"/>
    </row>
    <row r="56" spans="6:11" x14ac:dyDescent="0.25">
      <c r="F56" s="11"/>
      <c r="G56" s="1" t="s">
        <v>23</v>
      </c>
      <c r="H56" s="1"/>
      <c r="I56" s="12"/>
      <c r="J56" s="13"/>
      <c r="K56" s="32"/>
    </row>
    <row r="57" spans="6:11" x14ac:dyDescent="0.25">
      <c r="F57" s="1"/>
      <c r="G57" s="1" t="s">
        <v>48</v>
      </c>
      <c r="H57" s="1"/>
      <c r="I57" s="20"/>
      <c r="J57" s="10"/>
    </row>
    <row r="58" spans="6:11" x14ac:dyDescent="0.25">
      <c r="F58" s="1"/>
      <c r="G58" s="1" t="s">
        <v>49</v>
      </c>
      <c r="H58" s="1"/>
      <c r="I58" s="12"/>
      <c r="J58" s="10"/>
    </row>
    <row r="59" spans="6:11" x14ac:dyDescent="0.25">
      <c r="F59" s="11"/>
      <c r="G59" s="1" t="s">
        <v>24</v>
      </c>
      <c r="H59" s="1"/>
      <c r="I59" s="20">
        <f>I29-I52</f>
        <v>21292871</v>
      </c>
      <c r="J59" s="13"/>
      <c r="K59" s="32"/>
    </row>
    <row r="60" spans="6:11" x14ac:dyDescent="0.25">
      <c r="F60" s="5" t="s">
        <v>50</v>
      </c>
      <c r="G60" s="1"/>
      <c r="H60" s="1"/>
      <c r="I60" s="18"/>
      <c r="J60" s="23"/>
    </row>
    <row r="61" spans="6:11" x14ac:dyDescent="0.25">
      <c r="F61" s="5"/>
      <c r="G61" s="1"/>
      <c r="H61" s="1"/>
      <c r="I61" s="8"/>
      <c r="J61" s="8"/>
    </row>
    <row r="62" spans="6:11" ht="15.75" thickBot="1" x14ac:dyDescent="0.3">
      <c r="F62" s="5" t="s">
        <v>51</v>
      </c>
      <c r="G62" s="1"/>
      <c r="H62" s="1"/>
      <c r="I62" s="29">
        <f>I29</f>
        <v>103119357.75999999</v>
      </c>
      <c r="J62" s="8"/>
    </row>
    <row r="63" spans="6:11" ht="15.75" thickTop="1" x14ac:dyDescent="0.25">
      <c r="F63" s="5"/>
      <c r="G63" s="1"/>
      <c r="H63" s="1"/>
      <c r="I63" s="26"/>
      <c r="J63" s="8"/>
    </row>
    <row r="64" spans="6:11" x14ac:dyDescent="0.25">
      <c r="F64" s="5"/>
      <c r="G64" s="1"/>
      <c r="H64" s="1"/>
      <c r="I64" s="26"/>
      <c r="J64" s="8"/>
    </row>
    <row r="65" spans="6:10" x14ac:dyDescent="0.25">
      <c r="F65" s="5"/>
      <c r="G65" s="1"/>
      <c r="H65" s="1"/>
      <c r="I65" s="26"/>
      <c r="J65" s="8"/>
    </row>
    <row r="66" spans="6:10" x14ac:dyDescent="0.25">
      <c r="F66" s="5"/>
      <c r="G66" s="1"/>
      <c r="H66" s="1"/>
      <c r="I66" s="26"/>
      <c r="J66" s="8"/>
    </row>
    <row r="67" spans="6:10" x14ac:dyDescent="0.25">
      <c r="F67" s="5"/>
      <c r="G67" s="1"/>
      <c r="H67" s="1"/>
      <c r="I67" s="26"/>
      <c r="J67" s="8"/>
    </row>
    <row r="68" spans="6:10" x14ac:dyDescent="0.25">
      <c r="F68" s="5" t="s">
        <v>54</v>
      </c>
      <c r="G68" s="35"/>
      <c r="H68" s="1"/>
      <c r="I68" s="26"/>
      <c r="J68" s="8"/>
    </row>
    <row r="69" spans="6:10" x14ac:dyDescent="0.25">
      <c r="F69" s="5" t="s">
        <v>55</v>
      </c>
      <c r="G69" s="35"/>
      <c r="H69" s="1"/>
      <c r="I69" s="19"/>
      <c r="J69" s="8"/>
    </row>
    <row r="71" spans="6:10" x14ac:dyDescent="0.25">
      <c r="I71" s="31"/>
    </row>
    <row r="73" spans="6:10" x14ac:dyDescent="0.25">
      <c r="I73" s="31"/>
    </row>
  </sheetData>
  <mergeCells count="4">
    <mergeCell ref="F2:J2"/>
    <mergeCell ref="F3:J3"/>
    <mergeCell ref="F4:J4"/>
    <mergeCell ref="F5:J5"/>
  </mergeCells>
  <pageMargins left="0.70866141732283461" right="0.70866141732283461" top="0.74803149606299213" bottom="0.74803149606299213" header="0.31496062992125984" footer="0.31496062992125984"/>
  <pageSetup paperSize="12" scale="7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IMAGENES</cp:lastModifiedBy>
  <cp:lastPrinted>2023-11-14T14:34:56Z</cp:lastPrinted>
  <dcterms:created xsi:type="dcterms:W3CDTF">2023-07-04T19:41:40Z</dcterms:created>
  <dcterms:modified xsi:type="dcterms:W3CDTF">2023-11-14T14:36:19Z</dcterms:modified>
</cp:coreProperties>
</file>